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Avd ekonomi &amp; styrning\EkAnalys\Gemens_kataloger_EkAnalys\Finspec\Modellen Skatter och bidrag\2023\Bilagor till webben\"/>
    </mc:Choice>
  </mc:AlternateContent>
  <xr:revisionPtr revIDLastSave="0" documentId="13_ncr:1_{10AB2268-E813-45FE-9E1E-FB460554F9F2}" xr6:coauthVersionLast="47" xr6:coauthVersionMax="47" xr10:uidLastSave="{00000000-0000-0000-0000-000000000000}"/>
  <bookViews>
    <workbookView xWindow="28680" yWindow="-120" windowWidth="51840" windowHeight="21240" xr2:uid="{00000000-000D-0000-FFFF-FFFF00000000}"/>
  </bookViews>
  <sheets>
    <sheet name="Bilaga 1" sheetId="1" r:id="rId1"/>
    <sheet name="Bilaga 2" sheetId="3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" l="1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F9" i="3"/>
  <c r="E9" i="3"/>
  <c r="D9" i="3"/>
  <c r="C9" i="3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H9" i="1"/>
  <c r="G9" i="1"/>
  <c r="F9" i="1"/>
  <c r="E9" i="1"/>
</calcChain>
</file>

<file path=xl/sharedStrings.xml><?xml version="1.0" encoding="utf-8"?>
<sst xmlns="http://schemas.openxmlformats.org/spreadsheetml/2006/main" count="127" uniqueCount="78">
  <si>
    <t>Folkmängd</t>
  </si>
  <si>
    <t>Standardkostnad</t>
  </si>
  <si>
    <t>Struktur-</t>
  </si>
  <si>
    <t xml:space="preserve">den 31 dec </t>
  </si>
  <si>
    <t>Hälso- och</t>
  </si>
  <si>
    <t>Befolknings-</t>
  </si>
  <si>
    <t>Kollektiv-</t>
  </si>
  <si>
    <t>kostnad</t>
  </si>
  <si>
    <t>sjukvård</t>
  </si>
  <si>
    <t xml:space="preserve">    därav</t>
  </si>
  <si>
    <t>förändringar</t>
  </si>
  <si>
    <t>trafik</t>
  </si>
  <si>
    <t>tillägg</t>
  </si>
  <si>
    <t>Län</t>
  </si>
  <si>
    <t>Vägt genomsnitt:</t>
  </si>
  <si>
    <t>01</t>
  </si>
  <si>
    <t>Stockholms</t>
  </si>
  <si>
    <t>03</t>
  </si>
  <si>
    <t>Uppsala</t>
  </si>
  <si>
    <t>04</t>
  </si>
  <si>
    <t>Södermanlands</t>
  </si>
  <si>
    <t>05</t>
  </si>
  <si>
    <t>Östergötlands</t>
  </si>
  <si>
    <t>06</t>
  </si>
  <si>
    <t>Jönköpings</t>
  </si>
  <si>
    <t>07</t>
  </si>
  <si>
    <t>Kronobergs</t>
  </si>
  <si>
    <t>08</t>
  </si>
  <si>
    <t>Kalmar</t>
  </si>
  <si>
    <t>09</t>
  </si>
  <si>
    <t>Gotlands kommun</t>
  </si>
  <si>
    <t>10</t>
  </si>
  <si>
    <t>Blekinge</t>
  </si>
  <si>
    <t>12</t>
  </si>
  <si>
    <t>Skåne</t>
  </si>
  <si>
    <t>13</t>
  </si>
  <si>
    <t>Hallands</t>
  </si>
  <si>
    <t>14</t>
  </si>
  <si>
    <t>Västra Götalands</t>
  </si>
  <si>
    <t>17</t>
  </si>
  <si>
    <t>Värmlands</t>
  </si>
  <si>
    <t>18</t>
  </si>
  <si>
    <t>Örebro</t>
  </si>
  <si>
    <t>19</t>
  </si>
  <si>
    <t>Västmanlands</t>
  </si>
  <si>
    <t>20</t>
  </si>
  <si>
    <t>Dalarnas</t>
  </si>
  <si>
    <t>21</t>
  </si>
  <si>
    <t>Gävleborgs</t>
  </si>
  <si>
    <t>22</t>
  </si>
  <si>
    <t>Västernorrlands</t>
  </si>
  <si>
    <t>23</t>
  </si>
  <si>
    <t>Jämtlands</t>
  </si>
  <si>
    <t>24</t>
  </si>
  <si>
    <t>Västerbottens</t>
  </si>
  <si>
    <t>25</t>
  </si>
  <si>
    <t>Norrbottens</t>
  </si>
  <si>
    <t>bemanning</t>
  </si>
  <si>
    <t>glesbygd</t>
  </si>
  <si>
    <t>löner</t>
  </si>
  <si>
    <t>därav</t>
  </si>
  <si>
    <t>ersättning</t>
  </si>
  <si>
    <t>hälso- och</t>
  </si>
  <si>
    <t>kraftig</t>
  </si>
  <si>
    <t>bef.förändring</t>
  </si>
  <si>
    <t>avgift</t>
  </si>
  <si>
    <t>Totalt</t>
  </si>
  <si>
    <t>ings-</t>
  </si>
  <si>
    <t>föränd-</t>
  </si>
  <si>
    <t>ringar</t>
  </si>
  <si>
    <t>Befolk-</t>
  </si>
  <si>
    <t>eftersläpn.</t>
  </si>
  <si>
    <t>ning/</t>
  </si>
  <si>
    <t>Ersätt-</t>
  </si>
  <si>
    <t>bygds-</t>
  </si>
  <si>
    <t>gles-</t>
  </si>
  <si>
    <t>Kostnadsutjämning 2024 prognos, kronor per invånare</t>
  </si>
  <si>
    <t>Förändring Bidrag &amp; Avgift prognos 2024 mot utfall 2023, kronor per invånare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</si>
</sst>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-;\-* #,##0\ _k_r_-;_-* &quot;-&quot;\ _k_r_-;_-@_-"/>
    <numFmt numFmtId="165" formatCode="_-* #,##0.00\ _k_r_-;\-* #,##0.00\ _k_r_-;_-* &quot;-&quot;??\ _k_r_-;_-@_-"/>
    <numFmt numFmtId="166" formatCode="##\ ##0"/>
    <numFmt numFmtId="167" formatCode="_(&quot;$&quot;* #,##0_);_(&quot;$&quot;* \(#,##0\);_(&quot;$&quot;* &quot;-&quot;_);_(@_)"/>
    <numFmt numFmtId="168" formatCode="#,##0.0"/>
  </numFmts>
  <fonts count="1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2"/>
    </font>
    <font>
      <u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" fontId="5" fillId="0" borderId="2" xfId="0" applyNumberFormat="1" applyFont="1" applyBorder="1"/>
    <xf numFmtId="3" fontId="6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3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66" fontId="7" fillId="0" borderId="0" xfId="0" applyNumberFormat="1" applyFont="1"/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5" fillId="0" borderId="0" xfId="2"/>
    <xf numFmtId="0" fontId="10" fillId="0" borderId="3" xfId="1" applyFont="1" applyBorder="1"/>
    <xf numFmtId="3" fontId="5" fillId="0" borderId="0" xfId="1" applyNumberFormat="1"/>
    <xf numFmtId="0" fontId="8" fillId="0" borderId="0" xfId="0" applyFont="1"/>
    <xf numFmtId="0" fontId="9" fillId="0" borderId="3" xfId="0" applyFont="1" applyBorder="1" applyAlignment="1">
      <alignment horizontal="left"/>
    </xf>
    <xf numFmtId="3" fontId="10" fillId="0" borderId="3" xfId="0" applyNumberFormat="1" applyFont="1" applyBorder="1"/>
    <xf numFmtId="3" fontId="0" fillId="0" borderId="0" xfId="0" applyNumberFormat="1"/>
    <xf numFmtId="0" fontId="14" fillId="0" borderId="0" xfId="0" applyFont="1"/>
    <xf numFmtId="3" fontId="15" fillId="0" borderId="3" xfId="1" applyNumberFormat="1" applyFont="1" applyBorder="1"/>
    <xf numFmtId="0" fontId="16" fillId="0" borderId="3" xfId="0" applyFont="1" applyBorder="1" applyAlignment="1">
      <alignment horizontal="left"/>
    </xf>
    <xf numFmtId="0" fontId="0" fillId="0" borderId="3" xfId="0" applyBorder="1"/>
    <xf numFmtId="3" fontId="5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168" fontId="0" fillId="0" borderId="0" xfId="0" applyNumberFormat="1"/>
    <xf numFmtId="4" fontId="0" fillId="0" borderId="0" xfId="0" applyNumberFormat="1"/>
    <xf numFmtId="3" fontId="5" fillId="0" borderId="0" xfId="1" quotePrefix="1" applyNumberFormat="1"/>
  </cellXfs>
  <cellStyles count="14">
    <cellStyle name="Följde hyperlänken" xfId="3" xr:uid="{00000000-0005-0000-0000-000000000000}"/>
    <cellStyle name="Normal" xfId="0" builtinId="0"/>
    <cellStyle name="Normal 2" xfId="4" xr:uid="{00000000-0005-0000-0000-000002000000}"/>
    <cellStyle name="Normal 3" xfId="1" xr:uid="{00000000-0005-0000-0000-000003000000}"/>
    <cellStyle name="Normal_Ny modell Kolltrafik" xfId="2" xr:uid="{00000000-0005-0000-0000-000004000000}"/>
    <cellStyle name="Procent 2" xfId="5" xr:uid="{00000000-0005-0000-0000-000005000000}"/>
    <cellStyle name="Tusental (0)_1999 (2)" xfId="7" xr:uid="{00000000-0005-0000-0000-000006000000}"/>
    <cellStyle name="Tusental 2" xfId="8" xr:uid="{00000000-0005-0000-0000-000007000000}"/>
    <cellStyle name="Tusental 3" xfId="6" xr:uid="{00000000-0005-0000-0000-000008000000}"/>
    <cellStyle name="Tusental 4" xfId="10" xr:uid="{00000000-0005-0000-0000-000009000000}"/>
    <cellStyle name="Tusental 5" xfId="12" xr:uid="{00000000-0005-0000-0000-00000A000000}"/>
    <cellStyle name="Tusental 6" xfId="11" xr:uid="{00000000-0005-0000-0000-00000B000000}"/>
    <cellStyle name="Tusental 7" xfId="13" xr:uid="{00000000-0005-0000-0000-00000C000000}"/>
    <cellStyle name="Valuta (0)_1999 (2)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vd%20ekonomi%20&amp;%20styrning\EkAnalys\Gemens_kataloger_EkAnalys\Finspec\Utj&#228;mning\2024\April\Landsting%202024_April_till_SKRprognos.xls" TargetMode="External"/><Relationship Id="rId1" Type="http://schemas.openxmlformats.org/officeDocument/2006/relationships/externalLinkPath" Target="/Avd%20ekonomi%20&amp;%20styrning/EkAnalys/Gemens_kataloger_EkAnalys/Finspec/Utj&#228;mning/2024/April/Landsting%202024_April_till_SKRprognos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vd%20ekonomi%20&amp;%20styrning\EkAnalys\Gemens_kataloger_EkAnalys\Finspec\Utj&#228;mning\2023\Utfall%20dec\Landsting%202023_utfall.xls" TargetMode="External"/><Relationship Id="rId1" Type="http://schemas.openxmlformats.org/officeDocument/2006/relationships/externalLinkPath" Target="/Avd%20ekonomi%20&amp;%20styrning/EkAnalys/Gemens_kataloger_EkAnalys/Finspec/Utj&#228;mning/2023/Utfall%20dec/Landsting%202023_utf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QL-frågor"/>
      <sheetName val="Försättsblad"/>
      <sheetName val="HoS"/>
      <sheetName val="Koll trafik"/>
      <sheetName val="Bef.förändr."/>
      <sheetName val="Tabell 1"/>
      <sheetName val="Tabell 2"/>
      <sheetName val="Tabell 3"/>
      <sheetName val="Tabell 4"/>
      <sheetName val="Tabell 6"/>
      <sheetName val="Ordinarie utfall 2019 "/>
      <sheetName val="Utfall 2019 nya"/>
      <sheetName val="Bilaga1"/>
      <sheetName val="Bilaga2"/>
      <sheetName val="Ex inkutj"/>
      <sheetName val="Info"/>
      <sheetName val="Förändr."/>
      <sheetName val="Granskning"/>
      <sheetName val="Blad1"/>
      <sheetName val="VBAallman"/>
      <sheetName val="DiaLogin"/>
    </sheetNames>
    <sheetDataSet>
      <sheetData sheetId="0"/>
      <sheetData sheetId="1"/>
      <sheetData sheetId="2">
        <row r="12">
          <cell r="G12">
            <v>-186.72315750232596</v>
          </cell>
          <cell r="H12">
            <v>-319.41173188146962</v>
          </cell>
          <cell r="I12">
            <v>23878.736468518353</v>
          </cell>
          <cell r="J12">
            <v>265.20571687536273</v>
          </cell>
        </row>
        <row r="13">
          <cell r="G13">
            <v>54.989659184144799</v>
          </cell>
          <cell r="H13">
            <v>218.96590236961376</v>
          </cell>
          <cell r="I13">
            <v>25132.566856380738</v>
          </cell>
          <cell r="J13">
            <v>16.526877613495785</v>
          </cell>
        </row>
        <row r="14">
          <cell r="G14">
            <v>43.09549200014996</v>
          </cell>
          <cell r="H14">
            <v>101.45345076791052</v>
          </cell>
          <cell r="I14">
            <v>27461.247622151495</v>
          </cell>
          <cell r="J14">
            <v>-90.969592315085222</v>
          </cell>
        </row>
        <row r="15">
          <cell r="G15">
            <v>46.624787907031518</v>
          </cell>
          <cell r="H15">
            <v>-92.669313434132619</v>
          </cell>
          <cell r="I15">
            <v>26488.756087705493</v>
          </cell>
          <cell r="J15">
            <v>-90.969592315085222</v>
          </cell>
        </row>
        <row r="16">
          <cell r="G16">
            <v>68.566034660544531</v>
          </cell>
          <cell r="H16">
            <v>101.18782367363326</v>
          </cell>
          <cell r="I16">
            <v>26624.649884237031</v>
          </cell>
          <cell r="J16">
            <v>-90.969592315085222</v>
          </cell>
        </row>
        <row r="17">
          <cell r="G17">
            <v>114.63582833455824</v>
          </cell>
          <cell r="H17">
            <v>80.37030586315251</v>
          </cell>
          <cell r="I17">
            <v>26796.864918848623</v>
          </cell>
          <cell r="J17">
            <v>-90.969592315085222</v>
          </cell>
        </row>
        <row r="18">
          <cell r="G18">
            <v>119.67109507741966</v>
          </cell>
          <cell r="H18">
            <v>185.36490095240183</v>
          </cell>
          <cell r="I18">
            <v>28575.526486035546</v>
          </cell>
          <cell r="J18">
            <v>-90.969592315085222</v>
          </cell>
        </row>
        <row r="19">
          <cell r="G19">
            <v>177.84032087346029</v>
          </cell>
          <cell r="H19">
            <v>1019.999277814804</v>
          </cell>
          <cell r="I19">
            <v>28825.573685353076</v>
          </cell>
          <cell r="J19">
            <v>-90.969592315085222</v>
          </cell>
        </row>
        <row r="20">
          <cell r="G20">
            <v>35.508826737288196</v>
          </cell>
          <cell r="H20">
            <v>86.66809694664525</v>
          </cell>
          <cell r="I20">
            <v>28044.487191816999</v>
          </cell>
          <cell r="J20">
            <v>-90.969592315085222</v>
          </cell>
        </row>
        <row r="21">
          <cell r="G21">
            <v>-57.603930148625061</v>
          </cell>
          <cell r="H21">
            <v>-179.16040295744762</v>
          </cell>
          <cell r="I21">
            <v>25985.843246172735</v>
          </cell>
          <cell r="J21">
            <v>-90.969592315085222</v>
          </cell>
        </row>
        <row r="22">
          <cell r="G22">
            <v>25.560642904867855</v>
          </cell>
          <cell r="H22">
            <v>-114.22092263196976</v>
          </cell>
          <cell r="I22">
            <v>26568.890382744401</v>
          </cell>
          <cell r="J22">
            <v>-11.384796593811544</v>
          </cell>
        </row>
        <row r="23">
          <cell r="G23">
            <v>4.3272257200432431</v>
          </cell>
          <cell r="H23">
            <v>-64.380948360600314</v>
          </cell>
          <cell r="I23">
            <v>25822.234241102989</v>
          </cell>
          <cell r="J23">
            <v>-90.969592315085222</v>
          </cell>
        </row>
        <row r="24">
          <cell r="G24">
            <v>149.40537662323101</v>
          </cell>
          <cell r="H24">
            <v>241.825645657748</v>
          </cell>
          <cell r="I24">
            <v>28153.162091353614</v>
          </cell>
          <cell r="J24">
            <v>-90.969592315085222</v>
          </cell>
        </row>
        <row r="25">
          <cell r="G25">
            <v>66.339640604337845</v>
          </cell>
          <cell r="H25">
            <v>-86.454812574932035</v>
          </cell>
          <cell r="I25">
            <v>26998.204901562302</v>
          </cell>
          <cell r="J25">
            <v>-90.969592315085222</v>
          </cell>
        </row>
        <row r="26">
          <cell r="G26">
            <v>20.607095515214006</v>
          </cell>
          <cell r="H26">
            <v>-143.60230456250997</v>
          </cell>
          <cell r="I26">
            <v>27080.252482343643</v>
          </cell>
          <cell r="J26">
            <v>-27.879096965234162</v>
          </cell>
        </row>
        <row r="27">
          <cell r="G27">
            <v>168.86469451534978</v>
          </cell>
          <cell r="H27">
            <v>467.36687340400482</v>
          </cell>
          <cell r="I27">
            <v>28345.263148075257</v>
          </cell>
          <cell r="J27">
            <v>-90.969592315085222</v>
          </cell>
        </row>
        <row r="28">
          <cell r="G28">
            <v>140.65469615073062</v>
          </cell>
          <cell r="H28">
            <v>98.560923656168939</v>
          </cell>
          <cell r="I28">
            <v>28249.042292663024</v>
          </cell>
          <cell r="J28">
            <v>-90.969592315085222</v>
          </cell>
        </row>
        <row r="29">
          <cell r="G29">
            <v>169.61827605441707</v>
          </cell>
          <cell r="H29">
            <v>328.75645437891188</v>
          </cell>
          <cell r="I29">
            <v>28123.249590307074</v>
          </cell>
          <cell r="J29">
            <v>-90.969592315085222</v>
          </cell>
        </row>
        <row r="30">
          <cell r="G30">
            <v>282.28428460330775</v>
          </cell>
          <cell r="H30">
            <v>876.6620298503932</v>
          </cell>
          <cell r="I30">
            <v>27749.138400000378</v>
          </cell>
          <cell r="J30">
            <v>-90.969592315085222</v>
          </cell>
        </row>
        <row r="31">
          <cell r="G31">
            <v>230.57432643171873</v>
          </cell>
          <cell r="H31">
            <v>726.52782490925506</v>
          </cell>
          <cell r="I31">
            <v>26514.291941870561</v>
          </cell>
          <cell r="J31">
            <v>-90.969592315085222</v>
          </cell>
        </row>
        <row r="32">
          <cell r="G32">
            <v>275.26916089279035</v>
          </cell>
          <cell r="H32">
            <v>1495.9751176271291</v>
          </cell>
          <cell r="I32">
            <v>27914.532463235082</v>
          </cell>
          <cell r="J32">
            <v>-90.969592315085222</v>
          </cell>
        </row>
      </sheetData>
      <sheetData sheetId="3"/>
      <sheetData sheetId="4"/>
      <sheetData sheetId="5"/>
      <sheetData sheetId="6"/>
      <sheetData sheetId="7">
        <row r="2">
          <cell r="K2">
            <v>1.082298</v>
          </cell>
        </row>
        <row r="8">
          <cell r="D8">
            <v>28186.320216895674</v>
          </cell>
          <cell r="E8">
            <v>84.026127409291931</v>
          </cell>
          <cell r="F8">
            <v>1741.1392583948609</v>
          </cell>
          <cell r="G8">
            <v>30011</v>
          </cell>
        </row>
        <row r="9">
          <cell r="D9">
            <v>25583</v>
          </cell>
          <cell r="E9">
            <v>261</v>
          </cell>
          <cell r="F9">
            <v>3233</v>
          </cell>
          <cell r="G9">
            <v>29077</v>
          </cell>
        </row>
        <row r="10">
          <cell r="D10">
            <v>27515</v>
          </cell>
          <cell r="E10">
            <v>564</v>
          </cell>
          <cell r="F10">
            <v>1208</v>
          </cell>
          <cell r="G10">
            <v>29287</v>
          </cell>
        </row>
        <row r="11">
          <cell r="D11">
            <v>29779</v>
          </cell>
          <cell r="E11">
            <v>0</v>
          </cell>
          <cell r="F11">
            <v>1103</v>
          </cell>
          <cell r="G11">
            <v>30882</v>
          </cell>
        </row>
        <row r="12">
          <cell r="D12">
            <v>28521</v>
          </cell>
          <cell r="E12">
            <v>0</v>
          </cell>
          <cell r="F12">
            <v>1026</v>
          </cell>
          <cell r="G12">
            <v>29547</v>
          </cell>
        </row>
        <row r="13">
          <cell r="D13">
            <v>28901</v>
          </cell>
          <cell r="E13">
            <v>0</v>
          </cell>
          <cell r="F13">
            <v>942</v>
          </cell>
          <cell r="G13">
            <v>29843</v>
          </cell>
        </row>
        <row r="14">
          <cell r="D14">
            <v>29115</v>
          </cell>
          <cell r="E14">
            <v>0</v>
          </cell>
          <cell r="F14">
            <v>874</v>
          </cell>
          <cell r="G14">
            <v>29989</v>
          </cell>
        </row>
        <row r="15">
          <cell r="D15">
            <v>31159</v>
          </cell>
          <cell r="E15">
            <v>0</v>
          </cell>
          <cell r="F15">
            <v>961</v>
          </cell>
          <cell r="G15">
            <v>32120</v>
          </cell>
        </row>
        <row r="16">
          <cell r="D16">
            <v>32395</v>
          </cell>
          <cell r="E16">
            <v>0</v>
          </cell>
          <cell r="F16">
            <v>451</v>
          </cell>
          <cell r="G16">
            <v>32846</v>
          </cell>
        </row>
        <row r="17">
          <cell r="D17">
            <v>30387</v>
          </cell>
          <cell r="E17">
            <v>0</v>
          </cell>
          <cell r="F17">
            <v>915</v>
          </cell>
          <cell r="G17">
            <v>31302</v>
          </cell>
        </row>
        <row r="18">
          <cell r="D18">
            <v>27770</v>
          </cell>
          <cell r="E18">
            <v>0</v>
          </cell>
          <cell r="F18">
            <v>1744</v>
          </cell>
          <cell r="G18">
            <v>29514</v>
          </cell>
        </row>
        <row r="19">
          <cell r="D19">
            <v>28647</v>
          </cell>
          <cell r="E19">
            <v>62</v>
          </cell>
          <cell r="F19">
            <v>1133</v>
          </cell>
          <cell r="G19">
            <v>29842</v>
          </cell>
        </row>
        <row r="20">
          <cell r="D20">
            <v>27784</v>
          </cell>
          <cell r="E20">
            <v>0</v>
          </cell>
          <cell r="F20">
            <v>1758</v>
          </cell>
          <cell r="G20">
            <v>29542</v>
          </cell>
        </row>
        <row r="21">
          <cell r="D21">
            <v>30795</v>
          </cell>
          <cell r="E21">
            <v>0</v>
          </cell>
          <cell r="F21">
            <v>1095</v>
          </cell>
          <cell r="G21">
            <v>31890</v>
          </cell>
        </row>
        <row r="22">
          <cell r="D22">
            <v>29100</v>
          </cell>
          <cell r="E22">
            <v>0</v>
          </cell>
          <cell r="F22">
            <v>1053</v>
          </cell>
          <cell r="G22">
            <v>30153</v>
          </cell>
        </row>
        <row r="23">
          <cell r="D23">
            <v>29145</v>
          </cell>
          <cell r="E23">
            <v>0</v>
          </cell>
          <cell r="F23">
            <v>1048</v>
          </cell>
          <cell r="G23">
            <v>30193</v>
          </cell>
        </row>
        <row r="24">
          <cell r="D24">
            <v>31269</v>
          </cell>
          <cell r="E24">
            <v>0</v>
          </cell>
          <cell r="F24">
            <v>1091</v>
          </cell>
          <cell r="G24">
            <v>32360</v>
          </cell>
        </row>
        <row r="25">
          <cell r="D25">
            <v>30734</v>
          </cell>
          <cell r="E25">
            <v>0</v>
          </cell>
          <cell r="F25">
            <v>896</v>
          </cell>
          <cell r="G25">
            <v>31630</v>
          </cell>
        </row>
        <row r="26">
          <cell r="D26">
            <v>30879</v>
          </cell>
          <cell r="E26">
            <v>0</v>
          </cell>
          <cell r="F26">
            <v>780</v>
          </cell>
          <cell r="G26">
            <v>31659</v>
          </cell>
        </row>
        <row r="27">
          <cell r="D27">
            <v>31189</v>
          </cell>
          <cell r="E27">
            <v>0</v>
          </cell>
          <cell r="F27">
            <v>975</v>
          </cell>
          <cell r="G27">
            <v>32164</v>
          </cell>
        </row>
        <row r="28">
          <cell r="D28">
            <v>29633</v>
          </cell>
          <cell r="E28">
            <v>0</v>
          </cell>
          <cell r="F28">
            <v>750</v>
          </cell>
          <cell r="G28">
            <v>30383</v>
          </cell>
        </row>
        <row r="29">
          <cell r="D29">
            <v>32031</v>
          </cell>
          <cell r="E29">
            <v>0</v>
          </cell>
          <cell r="F29">
            <v>873</v>
          </cell>
          <cell r="G29">
            <v>32904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QL-frågor"/>
      <sheetName val="Försättsblad"/>
      <sheetName val="HoS"/>
      <sheetName val="Koll trafik"/>
      <sheetName val="Bef.förändr."/>
      <sheetName val="Tabell 1"/>
      <sheetName val="Tabell 2"/>
      <sheetName val="Tabell 3"/>
      <sheetName val="Tabell 4"/>
      <sheetName val="Tabell 6"/>
      <sheetName val="Ordinarie utfall 2019 "/>
      <sheetName val="Utfall 2019 nya"/>
      <sheetName val="Bilaga1"/>
      <sheetName val="Bilaga2"/>
      <sheetName val="Ex inkutj"/>
      <sheetName val="Info"/>
      <sheetName val="Förändr."/>
      <sheetName val="Granskning"/>
      <sheetName val="Blad1"/>
      <sheetName val="VBAallman"/>
      <sheetName val="DiaLog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D8">
            <v>28531.244385795086</v>
          </cell>
          <cell r="E8">
            <v>96.770039415150279</v>
          </cell>
          <cell r="F8">
            <v>1714.5181626558528</v>
          </cell>
          <cell r="G8">
            <v>30343</v>
          </cell>
        </row>
        <row r="9">
          <cell r="D9">
            <v>25865</v>
          </cell>
          <cell r="E9">
            <v>325</v>
          </cell>
          <cell r="F9">
            <v>3196</v>
          </cell>
          <cell r="G9">
            <v>29386</v>
          </cell>
        </row>
        <row r="10">
          <cell r="D10">
            <v>27858</v>
          </cell>
          <cell r="E10">
            <v>527</v>
          </cell>
          <cell r="F10">
            <v>1178</v>
          </cell>
          <cell r="G10">
            <v>29563</v>
          </cell>
        </row>
        <row r="11">
          <cell r="D11">
            <v>30145</v>
          </cell>
          <cell r="E11">
            <v>0</v>
          </cell>
          <cell r="F11">
            <v>1072</v>
          </cell>
          <cell r="G11">
            <v>31217</v>
          </cell>
        </row>
        <row r="12">
          <cell r="D12">
            <v>28862</v>
          </cell>
          <cell r="E12">
            <v>0</v>
          </cell>
          <cell r="F12">
            <v>1009</v>
          </cell>
          <cell r="G12">
            <v>29871</v>
          </cell>
        </row>
        <row r="13">
          <cell r="D13">
            <v>29307</v>
          </cell>
          <cell r="E13">
            <v>0</v>
          </cell>
          <cell r="F13">
            <v>922</v>
          </cell>
          <cell r="G13">
            <v>30229</v>
          </cell>
        </row>
        <row r="14">
          <cell r="D14">
            <v>29471</v>
          </cell>
          <cell r="E14">
            <v>0</v>
          </cell>
          <cell r="F14">
            <v>856</v>
          </cell>
          <cell r="G14">
            <v>30327</v>
          </cell>
        </row>
        <row r="15">
          <cell r="D15">
            <v>31523</v>
          </cell>
          <cell r="E15">
            <v>0</v>
          </cell>
          <cell r="F15">
            <v>943</v>
          </cell>
          <cell r="G15">
            <v>32466</v>
          </cell>
        </row>
        <row r="16">
          <cell r="D16">
            <v>32764</v>
          </cell>
          <cell r="E16">
            <v>0</v>
          </cell>
          <cell r="F16">
            <v>437</v>
          </cell>
          <cell r="G16">
            <v>33201</v>
          </cell>
        </row>
        <row r="17">
          <cell r="D17">
            <v>30732</v>
          </cell>
          <cell r="E17">
            <v>0</v>
          </cell>
          <cell r="F17">
            <v>892</v>
          </cell>
          <cell r="G17">
            <v>31624</v>
          </cell>
        </row>
        <row r="18">
          <cell r="D18">
            <v>28145</v>
          </cell>
          <cell r="E18">
            <v>0</v>
          </cell>
          <cell r="F18">
            <v>1722</v>
          </cell>
          <cell r="G18">
            <v>29867</v>
          </cell>
        </row>
        <row r="19">
          <cell r="D19">
            <v>28977</v>
          </cell>
          <cell r="E19">
            <v>54</v>
          </cell>
          <cell r="F19">
            <v>1114</v>
          </cell>
          <cell r="G19">
            <v>30145</v>
          </cell>
        </row>
        <row r="20">
          <cell r="D20">
            <v>28119</v>
          </cell>
          <cell r="E20">
            <v>0</v>
          </cell>
          <cell r="F20">
            <v>1736</v>
          </cell>
          <cell r="G20">
            <v>29855</v>
          </cell>
        </row>
        <row r="21">
          <cell r="D21">
            <v>31159</v>
          </cell>
          <cell r="E21">
            <v>0</v>
          </cell>
          <cell r="F21">
            <v>1074</v>
          </cell>
          <cell r="G21">
            <v>32233</v>
          </cell>
        </row>
        <row r="22">
          <cell r="D22">
            <v>29423</v>
          </cell>
          <cell r="E22">
            <v>0</v>
          </cell>
          <cell r="F22">
            <v>1033</v>
          </cell>
          <cell r="G22">
            <v>30456</v>
          </cell>
        </row>
        <row r="23">
          <cell r="D23">
            <v>29531</v>
          </cell>
          <cell r="E23">
            <v>0</v>
          </cell>
          <cell r="F23">
            <v>1028</v>
          </cell>
          <cell r="G23">
            <v>30559</v>
          </cell>
        </row>
        <row r="24">
          <cell r="D24">
            <v>31582</v>
          </cell>
          <cell r="E24">
            <v>0</v>
          </cell>
          <cell r="F24">
            <v>1072</v>
          </cell>
          <cell r="G24">
            <v>32654</v>
          </cell>
        </row>
        <row r="25">
          <cell r="D25">
            <v>31084</v>
          </cell>
          <cell r="E25">
            <v>0</v>
          </cell>
          <cell r="F25">
            <v>885</v>
          </cell>
          <cell r="G25">
            <v>31969</v>
          </cell>
        </row>
        <row r="26">
          <cell r="D26">
            <v>31175</v>
          </cell>
          <cell r="E26">
            <v>0</v>
          </cell>
          <cell r="F26">
            <v>762</v>
          </cell>
          <cell r="G26">
            <v>31937</v>
          </cell>
        </row>
        <row r="27">
          <cell r="D27">
            <v>31635</v>
          </cell>
          <cell r="E27">
            <v>0</v>
          </cell>
          <cell r="F27">
            <v>949</v>
          </cell>
          <cell r="G27">
            <v>32584</v>
          </cell>
        </row>
        <row r="28">
          <cell r="D28">
            <v>30067</v>
          </cell>
          <cell r="E28">
            <v>0</v>
          </cell>
          <cell r="F28">
            <v>742</v>
          </cell>
          <cell r="G28">
            <v>30809</v>
          </cell>
        </row>
        <row r="29">
          <cell r="D29">
            <v>32379</v>
          </cell>
          <cell r="E29">
            <v>0</v>
          </cell>
          <cell r="F29">
            <v>862</v>
          </cell>
          <cell r="G29">
            <v>33241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theme/theme1.xml><?xml version="1.0" encoding="utf-8"?>
<a:theme xmlns:a="http://schemas.openxmlformats.org/drawingml/2006/main" name="XL SKL">
  <a:themeElements>
    <a:clrScheme name="SKL">
      <a:dk1>
        <a:sysClr val="windowText" lastClr="000000"/>
      </a:dk1>
      <a:lt1>
        <a:sysClr val="window" lastClr="FFFFFF"/>
      </a:lt1>
      <a:dk2>
        <a:srgbClr val="4D4D4D"/>
      </a:dk2>
      <a:lt2>
        <a:srgbClr val="EEECE1"/>
      </a:lt2>
      <a:accent1>
        <a:srgbClr val="006428"/>
      </a:accent1>
      <a:accent2>
        <a:srgbClr val="005A9B"/>
      </a:accent2>
      <a:accent3>
        <a:srgbClr val="B9141E"/>
      </a:accent3>
      <a:accent4>
        <a:srgbClr val="5A5A96"/>
      </a:accent4>
      <a:accent5>
        <a:srgbClr val="8C7D6E"/>
      </a:accent5>
      <a:accent6>
        <a:srgbClr val="E6460A"/>
      </a:accent6>
      <a:hlink>
        <a:srgbClr val="0000FF"/>
      </a:hlink>
      <a:folHlink>
        <a:srgbClr val="800080"/>
      </a:folHlink>
    </a:clrScheme>
    <a:fontScheme name="XL SK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view="pageLayout" zoomScaleNormal="100" workbookViewId="0">
      <selection activeCell="B37" sqref="B37"/>
    </sheetView>
  </sheetViews>
  <sheetFormatPr defaultRowHeight="14.5" x14ac:dyDescent="0.35"/>
  <cols>
    <col min="1" max="1" width="4.7265625" customWidth="1"/>
    <col min="2" max="2" width="15.7265625" customWidth="1"/>
    <col min="3" max="3" width="11.7265625" customWidth="1"/>
    <col min="4" max="4" width="16.453125" bestFit="1" customWidth="1"/>
    <col min="5" max="5" width="9.81640625" bestFit="1" customWidth="1"/>
    <col min="6" max="6" width="6.7265625" customWidth="1"/>
    <col min="7" max="7" width="11.1796875" bestFit="1" customWidth="1"/>
    <col min="8" max="9" width="6.7265625" customWidth="1"/>
    <col min="10" max="10" width="10.7265625" customWidth="1"/>
    <col min="11" max="11" width="11.7265625" bestFit="1" customWidth="1"/>
    <col min="12" max="12" width="8.7265625" customWidth="1"/>
    <col min="14" max="14" width="6.7265625" customWidth="1"/>
  </cols>
  <sheetData>
    <row r="1" spans="1:15" ht="16" thickBot="1" x14ac:dyDescent="0.4">
      <c r="A1" s="1"/>
      <c r="B1" s="2" t="s">
        <v>76</v>
      </c>
      <c r="C1" s="3"/>
      <c r="D1" s="3"/>
      <c r="E1" s="3"/>
      <c r="F1" s="3"/>
      <c r="G1" s="3"/>
      <c r="H1" s="3"/>
      <c r="I1" s="3"/>
      <c r="J1" s="3"/>
      <c r="K1" s="3"/>
    </row>
    <row r="2" spans="1:15" x14ac:dyDescent="0.35">
      <c r="A2" s="4"/>
      <c r="B2" s="5"/>
      <c r="C2" s="6" t="s">
        <v>0</v>
      </c>
      <c r="D2" s="7" t="s">
        <v>1</v>
      </c>
      <c r="E2" s="7"/>
      <c r="F2" s="8"/>
      <c r="G2" s="8"/>
      <c r="H2" s="8"/>
      <c r="I2" s="8"/>
      <c r="J2" s="8"/>
      <c r="K2" s="8"/>
      <c r="L2" s="8"/>
      <c r="M2" s="9" t="s">
        <v>2</v>
      </c>
      <c r="N2" s="9" t="s">
        <v>73</v>
      </c>
    </row>
    <row r="3" spans="1:15" x14ac:dyDescent="0.35">
      <c r="A3" s="4"/>
      <c r="B3" s="10"/>
      <c r="C3" s="11" t="s">
        <v>3</v>
      </c>
      <c r="D3" s="11" t="s">
        <v>4</v>
      </c>
      <c r="E3" s="11"/>
      <c r="F3" s="12"/>
      <c r="I3" s="11" t="s">
        <v>70</v>
      </c>
      <c r="L3" s="11" t="s">
        <v>6</v>
      </c>
      <c r="M3" s="13" t="s">
        <v>7</v>
      </c>
      <c r="N3" s="13" t="s">
        <v>72</v>
      </c>
    </row>
    <row r="4" spans="1:15" x14ac:dyDescent="0.35">
      <c r="A4" s="4"/>
      <c r="B4" s="14"/>
      <c r="C4" s="10">
        <v>2022</v>
      </c>
      <c r="D4" s="11" t="s">
        <v>8</v>
      </c>
      <c r="E4" s="15" t="s">
        <v>9</v>
      </c>
      <c r="F4" s="15"/>
      <c r="G4" s="31"/>
      <c r="H4" s="31"/>
      <c r="I4" s="11" t="s">
        <v>67</v>
      </c>
      <c r="J4" s="31" t="s">
        <v>60</v>
      </c>
      <c r="K4" s="31"/>
      <c r="L4" s="11" t="s">
        <v>11</v>
      </c>
      <c r="M4" s="11"/>
      <c r="N4" s="13" t="s">
        <v>65</v>
      </c>
    </row>
    <row r="5" spans="1:15" x14ac:dyDescent="0.35">
      <c r="A5" s="4"/>
      <c r="B5" s="14"/>
      <c r="C5" s="10"/>
      <c r="D5" s="16"/>
      <c r="E5" s="16" t="s">
        <v>62</v>
      </c>
      <c r="F5" s="16" t="s">
        <v>75</v>
      </c>
      <c r="G5" s="16" t="s">
        <v>57</v>
      </c>
      <c r="H5" s="16" t="s">
        <v>59</v>
      </c>
      <c r="I5" s="11" t="s">
        <v>68</v>
      </c>
      <c r="J5" s="16" t="s">
        <v>71</v>
      </c>
      <c r="K5" s="16" t="s">
        <v>63</v>
      </c>
      <c r="L5" s="16"/>
      <c r="M5" s="17"/>
    </row>
    <row r="6" spans="1:15" x14ac:dyDescent="0.35">
      <c r="A6" s="4"/>
      <c r="B6" s="10"/>
      <c r="C6" s="10"/>
      <c r="D6" s="12"/>
      <c r="E6" s="16" t="s">
        <v>8</v>
      </c>
      <c r="F6" t="s">
        <v>74</v>
      </c>
      <c r="G6" s="16" t="s">
        <v>58</v>
      </c>
      <c r="H6" s="16"/>
      <c r="I6" s="11" t="s">
        <v>69</v>
      </c>
      <c r="J6" s="16" t="s">
        <v>61</v>
      </c>
      <c r="K6" s="16" t="s">
        <v>64</v>
      </c>
      <c r="L6" s="16"/>
      <c r="M6" s="18"/>
    </row>
    <row r="7" spans="1:15" x14ac:dyDescent="0.35">
      <c r="A7" s="4"/>
      <c r="B7" s="10"/>
      <c r="C7" s="10"/>
      <c r="D7" s="16"/>
      <c r="E7" s="16"/>
      <c r="F7" s="16" t="s">
        <v>12</v>
      </c>
      <c r="I7" s="10"/>
      <c r="L7" s="16"/>
      <c r="M7" s="19"/>
    </row>
    <row r="8" spans="1:15" x14ac:dyDescent="0.35">
      <c r="A8" s="28" t="s">
        <v>13</v>
      </c>
      <c r="B8" s="30" t="s">
        <v>14</v>
      </c>
      <c r="C8" s="22"/>
      <c r="D8" s="26">
        <v>28186.320216895674</v>
      </c>
      <c r="E8" s="29"/>
      <c r="F8" s="29"/>
      <c r="G8" s="31"/>
      <c r="H8" s="31"/>
      <c r="I8" s="29">
        <v>84.026127409291931</v>
      </c>
      <c r="J8" s="29">
        <v>2.2230774611663904</v>
      </c>
      <c r="K8" s="29">
        <v>81.832937380402996</v>
      </c>
      <c r="L8" s="29">
        <v>1741.1392583948609</v>
      </c>
      <c r="M8" s="29">
        <v>30011</v>
      </c>
      <c r="N8" s="29"/>
    </row>
    <row r="9" spans="1:15" x14ac:dyDescent="0.35">
      <c r="A9" s="20" t="s">
        <v>15</v>
      </c>
      <c r="B9" s="21" t="s">
        <v>16</v>
      </c>
      <c r="C9" s="23">
        <v>2440027</v>
      </c>
      <c r="D9" s="23">
        <v>25583</v>
      </c>
      <c r="E9" s="36">
        <f>[1]HoS!$I12*'[1]Tabell 3'!$K$2</f>
        <v>25843.908722404474</v>
      </c>
      <c r="F9" s="23">
        <f>[1]HoS!$H12*'[1]Tabell 3'!$K$2</f>
        <v>-345.69867859185081</v>
      </c>
      <c r="G9" s="23">
        <f>[1]HoS!$G12*'[1]Tabell 3'!$K$2</f>
        <v>-202.09009991845238</v>
      </c>
      <c r="H9" s="23">
        <f>[1]HoS!$J12*'[1]Tabell 3'!$K$2</f>
        <v>287.0316169627713</v>
      </c>
      <c r="I9" s="23">
        <v>261</v>
      </c>
      <c r="J9" s="27">
        <v>0</v>
      </c>
      <c r="K9" s="27">
        <v>261.10888977010109</v>
      </c>
      <c r="L9" s="23">
        <v>3233</v>
      </c>
      <c r="M9" s="23">
        <v>29077</v>
      </c>
      <c r="N9" s="23">
        <v>-934</v>
      </c>
      <c r="O9" s="34"/>
    </row>
    <row r="10" spans="1:15" x14ac:dyDescent="0.35">
      <c r="A10" s="20" t="s">
        <v>17</v>
      </c>
      <c r="B10" s="21" t="s">
        <v>18</v>
      </c>
      <c r="C10" s="23">
        <v>400682</v>
      </c>
      <c r="D10" s="23">
        <v>27515</v>
      </c>
      <c r="E10" s="36">
        <f>[1]HoS!$I13*'[1]Tabell 3'!$K$2</f>
        <v>27200.926843527159</v>
      </c>
      <c r="F10" s="23">
        <f>[1]HoS!$H13*'[1]Tabell 3'!$K$2</f>
        <v>236.98635820282823</v>
      </c>
      <c r="G10" s="23">
        <f>[1]HoS!$G13*'[1]Tabell 3'!$K$2</f>
        <v>59.515198155681546</v>
      </c>
      <c r="H10" s="23">
        <f>[1]HoS!$J13*'[1]Tabell 3'!$K$2</f>
        <v>17.88700658733126</v>
      </c>
      <c r="I10" s="23">
        <v>564</v>
      </c>
      <c r="J10" s="27">
        <v>58.376053828222879</v>
      </c>
      <c r="K10" s="27">
        <v>506.09404220031087</v>
      </c>
      <c r="L10" s="23">
        <v>1208</v>
      </c>
      <c r="M10" s="23">
        <v>29287</v>
      </c>
      <c r="N10" s="23">
        <v>-724</v>
      </c>
      <c r="O10" s="34"/>
    </row>
    <row r="11" spans="1:15" x14ac:dyDescent="0.35">
      <c r="A11" s="20" t="s">
        <v>19</v>
      </c>
      <c r="B11" s="21" t="s">
        <v>20</v>
      </c>
      <c r="C11" s="23">
        <v>302566</v>
      </c>
      <c r="D11" s="23">
        <v>29779</v>
      </c>
      <c r="E11" s="36">
        <f>[1]HoS!$I14*'[1]Tabell 3'!$K$2</f>
        <v>29721.253378959318</v>
      </c>
      <c r="F11" s="23">
        <f>[1]HoS!$H14*'[1]Tabell 3'!$K$2</f>
        <v>109.80286685920802</v>
      </c>
      <c r="G11" s="23">
        <f>[1]HoS!$G14*'[1]Tabell 3'!$K$2</f>
        <v>46.642164800778303</v>
      </c>
      <c r="H11" s="23">
        <f>[1]HoS!$J14*'[1]Tabell 3'!$K$2</f>
        <v>-98.456207823432109</v>
      </c>
      <c r="I11" s="23">
        <v>0</v>
      </c>
      <c r="J11" s="27">
        <v>0</v>
      </c>
      <c r="K11" s="27">
        <v>0</v>
      </c>
      <c r="L11" s="23">
        <v>1103</v>
      </c>
      <c r="M11" s="23">
        <v>30882</v>
      </c>
      <c r="N11" s="23">
        <v>871</v>
      </c>
      <c r="O11" s="34"/>
    </row>
    <row r="12" spans="1:15" x14ac:dyDescent="0.35">
      <c r="A12" s="20" t="s">
        <v>21</v>
      </c>
      <c r="B12" s="21" t="s">
        <v>22</v>
      </c>
      <c r="C12" s="23">
        <v>471912</v>
      </c>
      <c r="D12" s="23">
        <v>28521</v>
      </c>
      <c r="E12" s="36">
        <f>[1]HoS!$I15*'[1]Tabell 3'!$K$2</f>
        <v>28668.72773621148</v>
      </c>
      <c r="F12" s="23">
        <f>[1]HoS!$H15*'[1]Tabell 3'!$K$2</f>
        <v>-100.29581259113486</v>
      </c>
      <c r="G12" s="23">
        <f>[1]HoS!$G15*'[1]Tabell 3'!$K$2</f>
        <v>50.461914702204396</v>
      </c>
      <c r="H12" s="23">
        <f>[1]HoS!$J15*'[1]Tabell 3'!$K$2</f>
        <v>-98.456207823432109</v>
      </c>
      <c r="I12" s="23">
        <v>0</v>
      </c>
      <c r="J12" s="27">
        <v>0</v>
      </c>
      <c r="K12" s="27">
        <v>0</v>
      </c>
      <c r="L12" s="23">
        <v>1026</v>
      </c>
      <c r="M12" s="23">
        <v>29547</v>
      </c>
      <c r="N12" s="23">
        <v>-464</v>
      </c>
      <c r="O12" s="34"/>
    </row>
    <row r="13" spans="1:15" x14ac:dyDescent="0.35">
      <c r="A13" s="20" t="s">
        <v>23</v>
      </c>
      <c r="B13" s="21" t="s">
        <v>24</v>
      </c>
      <c r="C13" s="23">
        <v>369113</v>
      </c>
      <c r="D13" s="23">
        <v>28901</v>
      </c>
      <c r="E13" s="36">
        <f>[1]HoS!$I16*'[1]Tabell 3'!$K$2</f>
        <v>28815.805320409971</v>
      </c>
      <c r="F13" s="23">
        <f>[1]HoS!$H16*'[1]Tabell 3'!$K$2</f>
        <v>109.51537918632593</v>
      </c>
      <c r="G13" s="23">
        <f>[1]HoS!$G16*'[1]Tabell 3'!$K$2</f>
        <v>74.208882181038021</v>
      </c>
      <c r="H13" s="23">
        <f>[1]HoS!$J16*'[1]Tabell 3'!$K$2</f>
        <v>-98.456207823432109</v>
      </c>
      <c r="I13" s="23">
        <v>0</v>
      </c>
      <c r="J13" s="27">
        <v>0</v>
      </c>
      <c r="K13" s="27">
        <v>0</v>
      </c>
      <c r="L13" s="23">
        <v>942</v>
      </c>
      <c r="M13" s="23">
        <v>29843</v>
      </c>
      <c r="N13" s="23">
        <v>-168</v>
      </c>
      <c r="O13" s="34"/>
    </row>
    <row r="14" spans="1:15" x14ac:dyDescent="0.35">
      <c r="A14" s="20" t="s">
        <v>25</v>
      </c>
      <c r="B14" s="21" t="s">
        <v>26</v>
      </c>
      <c r="C14" s="23">
        <v>204335</v>
      </c>
      <c r="D14" s="23">
        <v>29115</v>
      </c>
      <c r="E14" s="36">
        <f>[1]HoS!$I17*'[1]Tabell 3'!$K$2</f>
        <v>29002.193307940026</v>
      </c>
      <c r="F14" s="23">
        <f>[1]HoS!$H17*'[1]Tabell 3'!$K$2</f>
        <v>86.984621295078227</v>
      </c>
      <c r="G14" s="23">
        <f>[1]HoS!$G17*'[1]Tabell 3'!$K$2</f>
        <v>124.07012773483571</v>
      </c>
      <c r="H14" s="23">
        <f>[1]HoS!$J17*'[1]Tabell 3'!$K$2</f>
        <v>-98.456207823432109</v>
      </c>
      <c r="I14" s="23">
        <v>0</v>
      </c>
      <c r="J14" s="27">
        <v>0</v>
      </c>
      <c r="K14" s="27">
        <v>0</v>
      </c>
      <c r="L14" s="23">
        <v>874</v>
      </c>
      <c r="M14" s="23">
        <v>29989</v>
      </c>
      <c r="N14" s="23">
        <v>-22</v>
      </c>
      <c r="O14" s="34"/>
    </row>
    <row r="15" spans="1:15" x14ac:dyDescent="0.35">
      <c r="A15" s="20" t="s">
        <v>27</v>
      </c>
      <c r="B15" s="21" t="s">
        <v>28</v>
      </c>
      <c r="C15" s="23">
        <v>247711</v>
      </c>
      <c r="D15" s="23">
        <v>31159</v>
      </c>
      <c r="E15" s="36">
        <f>[1]HoS!$I18*'[1]Tabell 3'!$K$2</f>
        <v>30927.235164783298</v>
      </c>
      <c r="F15" s="23">
        <f>[1]HoS!$H18*'[1]Tabell 3'!$K$2</f>
        <v>200.62006157098259</v>
      </c>
      <c r="G15" s="23">
        <f>[1]HoS!$G18*'[1]Tabell 3'!$K$2</f>
        <v>129.51978686010114</v>
      </c>
      <c r="H15" s="23">
        <f>[1]HoS!$J18*'[1]Tabell 3'!$K$2</f>
        <v>-98.456207823432109</v>
      </c>
      <c r="I15" s="23">
        <v>0</v>
      </c>
      <c r="J15" s="27">
        <v>0</v>
      </c>
      <c r="K15" s="27">
        <v>0</v>
      </c>
      <c r="L15" s="23">
        <v>961</v>
      </c>
      <c r="M15" s="23">
        <v>32120</v>
      </c>
      <c r="N15" s="23">
        <v>2109</v>
      </c>
      <c r="O15" s="34"/>
    </row>
    <row r="16" spans="1:15" x14ac:dyDescent="0.35">
      <c r="A16" s="20" t="s">
        <v>29</v>
      </c>
      <c r="B16" s="21" t="s">
        <v>30</v>
      </c>
      <c r="C16" s="23">
        <v>61173</v>
      </c>
      <c r="D16" s="23">
        <v>32395</v>
      </c>
      <c r="E16" s="36">
        <f>[1]HoS!$I19*'[1]Tabell 3'!$K$2</f>
        <v>31197.860748510262</v>
      </c>
      <c r="F16" s="23">
        <f>[1]HoS!$H19*'[1]Tabell 3'!$K$2</f>
        <v>1103.9431783804068</v>
      </c>
      <c r="G16" s="23">
        <f>[1]HoS!$G19*'[1]Tabell 3'!$K$2</f>
        <v>192.47622360070432</v>
      </c>
      <c r="H16" s="23">
        <f>[1]HoS!$J19*'[1]Tabell 3'!$K$2</f>
        <v>-98.456207823432109</v>
      </c>
      <c r="I16" s="23">
        <v>0</v>
      </c>
      <c r="J16" s="27">
        <v>0</v>
      </c>
      <c r="K16" s="27">
        <v>0</v>
      </c>
      <c r="L16" s="23">
        <v>451</v>
      </c>
      <c r="M16" s="23">
        <v>32846</v>
      </c>
      <c r="N16" s="23">
        <v>2835</v>
      </c>
      <c r="O16" s="34"/>
    </row>
    <row r="17" spans="1:15" x14ac:dyDescent="0.35">
      <c r="A17" s="20" t="s">
        <v>31</v>
      </c>
      <c r="B17" s="21" t="s">
        <v>32</v>
      </c>
      <c r="C17" s="23">
        <v>158740</v>
      </c>
      <c r="D17" s="23">
        <v>30387</v>
      </c>
      <c r="E17" s="36">
        <f>[1]HoS!$I20*'[1]Tabell 3'!$K$2</f>
        <v>30352.492398729155</v>
      </c>
      <c r="F17" s="23">
        <f>[1]HoS!$H20*'[1]Tabell 3'!$K$2</f>
        <v>93.800707989160259</v>
      </c>
      <c r="G17" s="23">
        <f>[1]HoS!$G20*'[1]Tabell 3'!$K$2</f>
        <v>38.431132160113542</v>
      </c>
      <c r="H17" s="23">
        <f>[1]HoS!$J20*'[1]Tabell 3'!$K$2</f>
        <v>-98.456207823432109</v>
      </c>
      <c r="I17" s="23">
        <v>0</v>
      </c>
      <c r="J17" s="27">
        <v>0</v>
      </c>
      <c r="K17" s="27">
        <v>0</v>
      </c>
      <c r="L17" s="23">
        <v>915</v>
      </c>
      <c r="M17" s="23">
        <v>31302</v>
      </c>
      <c r="N17" s="23">
        <v>1291</v>
      </c>
      <c r="O17" s="34"/>
    </row>
    <row r="18" spans="1:15" x14ac:dyDescent="0.35">
      <c r="A18" s="20" t="s">
        <v>33</v>
      </c>
      <c r="B18" s="21" t="s">
        <v>34</v>
      </c>
      <c r="C18" s="23">
        <v>1414324</v>
      </c>
      <c r="D18" s="23">
        <v>27770</v>
      </c>
      <c r="E18" s="36">
        <f>[1]HoS!$I21*'[1]Tabell 3'!$K$2</f>
        <v>28124.426173646258</v>
      </c>
      <c r="F18" s="23">
        <f>[1]HoS!$H21*'[1]Tabell 3'!$K$2</f>
        <v>-193.90494580003963</v>
      </c>
      <c r="G18" s="23">
        <f>[1]HoS!$G21*'[1]Tabell 3'!$K$2</f>
        <v>-62.344618391996605</v>
      </c>
      <c r="H18" s="23">
        <f>[1]HoS!$J21*'[1]Tabell 3'!$K$2</f>
        <v>-98.456207823432109</v>
      </c>
      <c r="I18" s="23">
        <v>0</v>
      </c>
      <c r="J18" s="27">
        <v>0</v>
      </c>
      <c r="K18" s="27">
        <v>0</v>
      </c>
      <c r="L18" s="23">
        <v>1744</v>
      </c>
      <c r="M18" s="23">
        <v>29514</v>
      </c>
      <c r="N18" s="23">
        <v>-497</v>
      </c>
      <c r="O18" s="34"/>
    </row>
    <row r="19" spans="1:15" x14ac:dyDescent="0.35">
      <c r="A19" s="20" t="s">
        <v>35</v>
      </c>
      <c r="B19" s="21" t="s">
        <v>36</v>
      </c>
      <c r="C19" s="23">
        <v>342805</v>
      </c>
      <c r="D19" s="23">
        <v>28647</v>
      </c>
      <c r="E19" s="36">
        <f>[1]HoS!$I22*'[1]Tabell 3'!$K$2</f>
        <v>28755.456923463498</v>
      </c>
      <c r="F19" s="23">
        <f>[1]HoS!$H22*'[1]Tabell 3'!$K$2</f>
        <v>-123.6210761227356</v>
      </c>
      <c r="G19" s="23">
        <f>[1]HoS!$G22*'[1]Tabell 3'!$K$2</f>
        <v>27.664232694652668</v>
      </c>
      <c r="H19" s="23">
        <f>[1]HoS!$J22*'[1]Tabell 3'!$K$2</f>
        <v>-12.321742583889046</v>
      </c>
      <c r="I19" s="23">
        <v>62</v>
      </c>
      <c r="J19" s="27">
        <v>0</v>
      </c>
      <c r="K19" s="27">
        <v>61.637165035556229</v>
      </c>
      <c r="L19" s="23">
        <v>1133</v>
      </c>
      <c r="M19" s="23">
        <v>29842</v>
      </c>
      <c r="N19" s="23">
        <v>-169</v>
      </c>
      <c r="O19" s="34"/>
    </row>
    <row r="20" spans="1:15" x14ac:dyDescent="0.35">
      <c r="A20" s="20" t="s">
        <v>37</v>
      </c>
      <c r="B20" s="21" t="s">
        <v>38</v>
      </c>
      <c r="C20" s="23">
        <v>1758656</v>
      </c>
      <c r="D20" s="23">
        <v>27784</v>
      </c>
      <c r="E20" s="36">
        <f>[1]HoS!$I23*'[1]Tabell 3'!$K$2</f>
        <v>27947.352474677282</v>
      </c>
      <c r="F20" s="23">
        <f>[1]HoS!$H23*'[1]Tabell 3'!$K$2</f>
        <v>-69.679371648781</v>
      </c>
      <c r="G20" s="23">
        <f>[1]HoS!$G23*'[1]Tabell 3'!$K$2</f>
        <v>4.6833477423513621</v>
      </c>
      <c r="H20" s="23">
        <f>[1]HoS!$J23*'[1]Tabell 3'!$K$2</f>
        <v>-98.456207823432109</v>
      </c>
      <c r="I20" s="23">
        <v>0</v>
      </c>
      <c r="J20" s="27">
        <v>0</v>
      </c>
      <c r="K20" s="27">
        <v>0</v>
      </c>
      <c r="L20" s="23">
        <v>1758</v>
      </c>
      <c r="M20" s="23">
        <v>29542</v>
      </c>
      <c r="N20" s="23">
        <v>-469</v>
      </c>
      <c r="O20" s="34"/>
    </row>
    <row r="21" spans="1:15" x14ac:dyDescent="0.35">
      <c r="A21" s="20" t="s">
        <v>39</v>
      </c>
      <c r="B21" s="21" t="s">
        <v>40</v>
      </c>
      <c r="C21" s="23">
        <v>283976</v>
      </c>
      <c r="D21" s="23">
        <v>30795</v>
      </c>
      <c r="E21" s="36">
        <f>[1]HoS!$I24*'[1]Tabell 3'!$K$2</f>
        <v>30470.111025147831</v>
      </c>
      <c r="F21" s="23">
        <f>[1]HoS!$H24*'[1]Tabell 3'!$K$2</f>
        <v>261.72741264408933</v>
      </c>
      <c r="G21" s="23">
        <f>[1]HoS!$G24*'[1]Tabell 3'!$K$2</f>
        <v>161.70114030856968</v>
      </c>
      <c r="H21" s="23">
        <f>[1]HoS!$J24*'[1]Tabell 3'!$K$2</f>
        <v>-98.456207823432109</v>
      </c>
      <c r="I21" s="23">
        <v>0</v>
      </c>
      <c r="J21" s="27">
        <v>0</v>
      </c>
      <c r="K21" s="27">
        <v>0</v>
      </c>
      <c r="L21" s="23">
        <v>1095</v>
      </c>
      <c r="M21" s="23">
        <v>31890</v>
      </c>
      <c r="N21" s="23">
        <v>1879</v>
      </c>
      <c r="O21" s="34"/>
    </row>
    <row r="22" spans="1:15" x14ac:dyDescent="0.35">
      <c r="A22" s="20" t="s">
        <v>41</v>
      </c>
      <c r="B22" s="21" t="s">
        <v>42</v>
      </c>
      <c r="C22" s="23">
        <v>307772</v>
      </c>
      <c r="D22" s="23">
        <v>29100</v>
      </c>
      <c r="E22" s="36">
        <f>[1]HoS!$I25*'[1]Tabell 3'!$K$2</f>
        <v>29220.103168551075</v>
      </c>
      <c r="F22" s="23">
        <f>[1]HoS!$H25*'[1]Tabell 3'!$K$2</f>
        <v>-93.569870740223791</v>
      </c>
      <c r="G22" s="23">
        <f>[1]HoS!$G25*'[1]Tabell 3'!$K$2</f>
        <v>71.799260346793645</v>
      </c>
      <c r="H22" s="23">
        <f>[1]HoS!$J25*'[1]Tabell 3'!$K$2</f>
        <v>-98.456207823432109</v>
      </c>
      <c r="I22" s="23">
        <v>0</v>
      </c>
      <c r="J22" s="27">
        <v>0</v>
      </c>
      <c r="K22" s="27">
        <v>0</v>
      </c>
      <c r="L22" s="23">
        <v>1053</v>
      </c>
      <c r="M22" s="23">
        <v>30153</v>
      </c>
      <c r="N22" s="23">
        <v>142</v>
      </c>
      <c r="O22" s="34"/>
    </row>
    <row r="23" spans="1:15" x14ac:dyDescent="0.35">
      <c r="A23" s="20" t="s">
        <v>43</v>
      </c>
      <c r="B23" s="21" t="s">
        <v>44</v>
      </c>
      <c r="C23" s="23">
        <v>280713</v>
      </c>
      <c r="D23" s="23">
        <v>29145</v>
      </c>
      <c r="E23" s="36">
        <f>[1]HoS!$I26*'[1]Tabell 3'!$K$2</f>
        <v>29308.903101135558</v>
      </c>
      <c r="F23" s="23">
        <f>[1]HoS!$H26*'[1]Tabell 3'!$K$2</f>
        <v>-155.42048702339542</v>
      </c>
      <c r="G23" s="23">
        <f>[1]HoS!$G26*'[1]Tabell 3'!$K$2</f>
        <v>22.303018261925089</v>
      </c>
      <c r="H23" s="23">
        <f>[1]HoS!$J26*'[1]Tabell 3'!$K$2</f>
        <v>-30.173490887279002</v>
      </c>
      <c r="I23" s="23">
        <v>0</v>
      </c>
      <c r="J23" s="27">
        <v>0</v>
      </c>
      <c r="K23" s="27">
        <v>0</v>
      </c>
      <c r="L23" s="23">
        <v>1048</v>
      </c>
      <c r="M23" s="23">
        <v>30193</v>
      </c>
      <c r="N23" s="23">
        <v>182</v>
      </c>
      <c r="O23" s="34"/>
    </row>
    <row r="24" spans="1:15" x14ac:dyDescent="0.35">
      <c r="A24" s="20" t="s">
        <v>45</v>
      </c>
      <c r="B24" s="21" t="s">
        <v>46</v>
      </c>
      <c r="C24" s="23">
        <v>288310</v>
      </c>
      <c r="D24" s="23">
        <v>31269</v>
      </c>
      <c r="E24" s="36">
        <f>[1]HoS!$I27*'[1]Tabell 3'!$K$2</f>
        <v>30678.021614635552</v>
      </c>
      <c r="F24" s="23">
        <f>[1]HoS!$H27*'[1]Tabell 3'!$K$2</f>
        <v>505.83023235140757</v>
      </c>
      <c r="G24" s="23">
        <f>[1]HoS!$G27*'[1]Tabell 3'!$K$2</f>
        <v>182.76192114457405</v>
      </c>
      <c r="H24" s="23">
        <f>[1]HoS!$J27*'[1]Tabell 3'!$K$2</f>
        <v>-98.456207823432109</v>
      </c>
      <c r="I24" s="23">
        <v>0</v>
      </c>
      <c r="J24" s="27">
        <v>0</v>
      </c>
      <c r="K24" s="27">
        <v>0</v>
      </c>
      <c r="L24" s="23">
        <v>1091</v>
      </c>
      <c r="M24" s="23">
        <v>32360</v>
      </c>
      <c r="N24" s="23">
        <v>2349</v>
      </c>
      <c r="O24" s="34"/>
    </row>
    <row r="25" spans="1:15" x14ac:dyDescent="0.35">
      <c r="A25" s="20" t="s">
        <v>47</v>
      </c>
      <c r="B25" s="21" t="s">
        <v>48</v>
      </c>
      <c r="C25" s="23">
        <v>287334</v>
      </c>
      <c r="D25" s="23">
        <v>30734</v>
      </c>
      <c r="E25" s="36">
        <f>[1]HoS!$I28*'[1]Tabell 3'!$K$2</f>
        <v>30573.881975264605</v>
      </c>
      <c r="F25" s="23">
        <f>[1]HoS!$H28*'[1]Tabell 3'!$K$2</f>
        <v>106.67229055122432</v>
      </c>
      <c r="G25" s="23">
        <f>[1]HoS!$G28*'[1]Tabell 3'!$K$2</f>
        <v>152.23029633454345</v>
      </c>
      <c r="H25" s="23">
        <f>[1]HoS!$J28*'[1]Tabell 3'!$K$2</f>
        <v>-98.456207823432109</v>
      </c>
      <c r="I25" s="23">
        <v>0</v>
      </c>
      <c r="J25" s="27">
        <v>0</v>
      </c>
      <c r="K25" s="27">
        <v>0</v>
      </c>
      <c r="L25" s="23">
        <v>896</v>
      </c>
      <c r="M25" s="23">
        <v>31630</v>
      </c>
      <c r="N25" s="23">
        <v>1619</v>
      </c>
      <c r="O25" s="34"/>
    </row>
    <row r="26" spans="1:15" x14ac:dyDescent="0.35">
      <c r="A26" s="20" t="s">
        <v>49</v>
      </c>
      <c r="B26" s="21" t="s">
        <v>50</v>
      </c>
      <c r="C26" s="23">
        <v>243265</v>
      </c>
      <c r="D26" s="23">
        <v>30879</v>
      </c>
      <c r="E26" s="36">
        <f>[1]HoS!$I29*'[1]Tabell 3'!$K$2</f>
        <v>30437.736785090165</v>
      </c>
      <c r="F26" s="23">
        <f>[1]HoS!$H29*'[1]Tabell 3'!$K$2</f>
        <v>355.81245306138754</v>
      </c>
      <c r="G26" s="23">
        <f>[1]HoS!$G29*'[1]Tabell 3'!$K$2</f>
        <v>183.57752093714348</v>
      </c>
      <c r="H26" s="23">
        <f>[1]HoS!$J29*'[1]Tabell 3'!$K$2</f>
        <v>-98.456207823432109</v>
      </c>
      <c r="I26" s="23">
        <v>0</v>
      </c>
      <c r="J26" s="27">
        <v>0</v>
      </c>
      <c r="K26" s="27">
        <v>0</v>
      </c>
      <c r="L26" s="23">
        <v>780</v>
      </c>
      <c r="M26" s="23">
        <v>31659</v>
      </c>
      <c r="N26" s="23">
        <v>1648</v>
      </c>
      <c r="O26" s="34"/>
    </row>
    <row r="27" spans="1:15" x14ac:dyDescent="0.35">
      <c r="A27" s="20" t="s">
        <v>51</v>
      </c>
      <c r="B27" s="21" t="s">
        <v>52</v>
      </c>
      <c r="C27" s="23">
        <v>132670</v>
      </c>
      <c r="D27" s="23">
        <v>31189</v>
      </c>
      <c r="E27" s="36">
        <f>[1]HoS!$I30*'[1]Tabell 3'!$K$2</f>
        <v>30032.836992043609</v>
      </c>
      <c r="F27" s="23">
        <f>[1]HoS!$H30*'[1]Tabell 3'!$K$2</f>
        <v>948.80956158302081</v>
      </c>
      <c r="G27" s="23">
        <f>[1]HoS!$G30*'[1]Tabell 3'!$K$2</f>
        <v>305.51571665759076</v>
      </c>
      <c r="H27" s="23">
        <f>[1]HoS!$J30*'[1]Tabell 3'!$K$2</f>
        <v>-98.456207823432109</v>
      </c>
      <c r="I27" s="23">
        <v>0</v>
      </c>
      <c r="J27" s="27">
        <v>0</v>
      </c>
      <c r="K27" s="27">
        <v>0</v>
      </c>
      <c r="L27" s="23">
        <v>975</v>
      </c>
      <c r="M27" s="23">
        <v>32164</v>
      </c>
      <c r="N27" s="23">
        <v>2153</v>
      </c>
      <c r="O27" s="34"/>
    </row>
    <row r="28" spans="1:15" x14ac:dyDescent="0.35">
      <c r="A28" s="20" t="s">
        <v>53</v>
      </c>
      <c r="B28" s="21" t="s">
        <v>54</v>
      </c>
      <c r="C28" s="23">
        <v>276295</v>
      </c>
      <c r="D28" s="23">
        <v>29633</v>
      </c>
      <c r="E28" s="36">
        <f>[1]HoS!$I31*'[1]Tabell 3'!$K$2</f>
        <v>28696.365140102622</v>
      </c>
      <c r="F28" s="23">
        <f>[1]HoS!$H31*'[1]Tabell 3'!$K$2</f>
        <v>786.31961184363695</v>
      </c>
      <c r="G28" s="23">
        <f>[1]HoS!$G31*'[1]Tabell 3'!$K$2</f>
        <v>249.55013234839632</v>
      </c>
      <c r="H28" s="23">
        <f>[1]HoS!$J31*'[1]Tabell 3'!$K$2</f>
        <v>-98.456207823432109</v>
      </c>
      <c r="I28" s="23">
        <v>0</v>
      </c>
      <c r="J28" s="27">
        <v>0</v>
      </c>
      <c r="K28" s="27">
        <v>0</v>
      </c>
      <c r="L28" s="23">
        <v>750</v>
      </c>
      <c r="M28" s="23">
        <v>30383</v>
      </c>
      <c r="N28" s="23">
        <v>372</v>
      </c>
      <c r="O28" s="34"/>
    </row>
    <row r="29" spans="1:15" x14ac:dyDescent="0.35">
      <c r="A29" s="20" t="s">
        <v>55</v>
      </c>
      <c r="B29" s="21" t="s">
        <v>56</v>
      </c>
      <c r="C29" s="23">
        <v>249177</v>
      </c>
      <c r="D29" s="23">
        <v>32031</v>
      </c>
      <c r="E29" s="36">
        <f>[1]HoS!$I32*'[1]Tabell 3'!$K$2</f>
        <v>30211.842655894401</v>
      </c>
      <c r="F29" s="23">
        <f>[1]HoS!$H32*'[1]Tabell 3'!$K$2</f>
        <v>1619.0908778576065</v>
      </c>
      <c r="G29" s="23">
        <f>[1]HoS!$G32*'[1]Tabell 3'!$K$2</f>
        <v>297.92326229594522</v>
      </c>
      <c r="H29" s="23">
        <f>[1]HoS!$J32*'[1]Tabell 3'!$K$2</f>
        <v>-98.456207823432109</v>
      </c>
      <c r="I29" s="23">
        <v>0</v>
      </c>
      <c r="J29" s="27">
        <v>0</v>
      </c>
      <c r="K29" s="27">
        <v>0</v>
      </c>
      <c r="L29" s="23">
        <v>873</v>
      </c>
      <c r="M29" s="23">
        <v>32904</v>
      </c>
      <c r="N29" s="23">
        <v>2893</v>
      </c>
      <c r="O29" s="34"/>
    </row>
    <row r="30" spans="1:15" x14ac:dyDescent="0.35">
      <c r="H30" s="27"/>
    </row>
  </sheetData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&amp;CPubl. 2023-04-27&amp;R&amp;A</oddHeader>
    <oddFooter>&amp;L&amp;F/Måns Norberg&amp;C&amp;P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view="pageLayout" zoomScaleNormal="100" workbookViewId="0">
      <selection activeCell="B31" sqref="B31"/>
    </sheetView>
  </sheetViews>
  <sheetFormatPr defaultRowHeight="14.5" x14ac:dyDescent="0.35"/>
  <cols>
    <col min="2" max="2" width="17.81640625" customWidth="1"/>
    <col min="3" max="3" width="15" customWidth="1"/>
    <col min="4" max="4" width="11.26953125" customWidth="1"/>
    <col min="5" max="5" width="10.453125" customWidth="1"/>
  </cols>
  <sheetData>
    <row r="1" spans="1:9" ht="16" thickBot="1" x14ac:dyDescent="0.4">
      <c r="A1" s="1"/>
      <c r="B1" s="2" t="s">
        <v>77</v>
      </c>
      <c r="C1" s="3"/>
      <c r="D1" s="3"/>
    </row>
    <row r="2" spans="1:9" x14ac:dyDescent="0.35">
      <c r="A2" s="4"/>
      <c r="B2" s="5"/>
      <c r="C2" s="7" t="s">
        <v>1</v>
      </c>
      <c r="D2" s="8"/>
      <c r="E2" s="8"/>
      <c r="F2" s="33" t="s">
        <v>66</v>
      </c>
    </row>
    <row r="3" spans="1:9" x14ac:dyDescent="0.35">
      <c r="A3" s="4"/>
      <c r="B3" s="10"/>
      <c r="C3" s="11" t="s">
        <v>4</v>
      </c>
      <c r="D3" s="11" t="s">
        <v>5</v>
      </c>
      <c r="E3" s="11" t="s">
        <v>6</v>
      </c>
      <c r="F3" s="13"/>
    </row>
    <row r="4" spans="1:9" x14ac:dyDescent="0.35">
      <c r="A4" s="4"/>
      <c r="B4" s="14"/>
      <c r="C4" s="11" t="s">
        <v>8</v>
      </c>
      <c r="D4" s="11" t="s">
        <v>10</v>
      </c>
      <c r="E4" s="11" t="s">
        <v>11</v>
      </c>
      <c r="F4" s="11"/>
    </row>
    <row r="5" spans="1:9" x14ac:dyDescent="0.35">
      <c r="A5" s="4"/>
      <c r="B5" s="14"/>
      <c r="C5" s="16"/>
      <c r="D5" s="11"/>
      <c r="E5" s="16"/>
      <c r="F5" s="17"/>
    </row>
    <row r="6" spans="1:9" x14ac:dyDescent="0.35">
      <c r="A6" s="4"/>
      <c r="B6" s="10"/>
      <c r="C6" s="12"/>
      <c r="D6" s="11"/>
      <c r="E6" s="16"/>
      <c r="F6" s="18"/>
    </row>
    <row r="7" spans="1:9" x14ac:dyDescent="0.35">
      <c r="A7" s="4"/>
      <c r="B7" s="10"/>
      <c r="C7" s="16"/>
      <c r="D7" s="16"/>
      <c r="E7" s="19"/>
      <c r="F7" s="24"/>
    </row>
    <row r="8" spans="1:9" x14ac:dyDescent="0.35">
      <c r="A8" s="28" t="s">
        <v>13</v>
      </c>
      <c r="B8" s="25"/>
      <c r="C8" s="26"/>
      <c r="D8" s="26"/>
      <c r="E8" s="26"/>
      <c r="F8" s="32"/>
    </row>
    <row r="9" spans="1:9" x14ac:dyDescent="0.35">
      <c r="A9" s="20" t="s">
        <v>15</v>
      </c>
      <c r="B9" s="21" t="s">
        <v>16</v>
      </c>
      <c r="C9" s="23">
        <f>('[1]Tabell 3'!D9-'[1]Tabell 3'!D$8)-('[2]Tabell 3'!D9-'[2]Tabell 3'!D$8)</f>
        <v>62.924168899411598</v>
      </c>
      <c r="D9" s="23">
        <f>('[1]Tabell 3'!E9-'[1]Tabell 3'!E$8)-('[2]Tabell 3'!E9-'[2]Tabell 3'!E$8)</f>
        <v>-51.256087994141637</v>
      </c>
      <c r="E9" s="23">
        <f>('[1]Tabell 3'!F9-'[1]Tabell 3'!F$8)-('[2]Tabell 3'!F9-'[2]Tabell 3'!F$8)</f>
        <v>10.378904260991931</v>
      </c>
      <c r="F9" s="23">
        <f>('[1]Tabell 3'!G9-'[1]Tabell 3'!G$8)-('[2]Tabell 3'!G9-'[2]Tabell 3'!G$8)</f>
        <v>23</v>
      </c>
      <c r="G9" s="35"/>
      <c r="H9" s="27"/>
      <c r="I9" s="27"/>
    </row>
    <row r="10" spans="1:9" x14ac:dyDescent="0.35">
      <c r="A10" s="20" t="s">
        <v>17</v>
      </c>
      <c r="B10" s="21" t="s">
        <v>18</v>
      </c>
      <c r="C10" s="23">
        <f>('[1]Tabell 3'!D10-'[1]Tabell 3'!D$8)-('[2]Tabell 3'!D10-'[2]Tabell 3'!D$8)</f>
        <v>1.9241688994115975</v>
      </c>
      <c r="D10" s="23">
        <f>('[1]Tabell 3'!E10-'[1]Tabell 3'!E$8)-('[2]Tabell 3'!E10-'[2]Tabell 3'!E$8)</f>
        <v>49.743912005858363</v>
      </c>
      <c r="E10" s="23">
        <f>('[1]Tabell 3'!F10-'[1]Tabell 3'!F$8)-('[2]Tabell 3'!F10-'[2]Tabell 3'!F$8)</f>
        <v>3.3789042609919306</v>
      </c>
      <c r="F10" s="23">
        <f>('[1]Tabell 3'!G10-'[1]Tabell 3'!G$8)-('[2]Tabell 3'!G10-'[2]Tabell 3'!G$8)</f>
        <v>56</v>
      </c>
      <c r="G10" s="35"/>
    </row>
    <row r="11" spans="1:9" x14ac:dyDescent="0.35">
      <c r="A11" s="20" t="s">
        <v>19</v>
      </c>
      <c r="B11" s="21" t="s">
        <v>20</v>
      </c>
      <c r="C11" s="23">
        <f>('[1]Tabell 3'!D11-'[1]Tabell 3'!D$8)-('[2]Tabell 3'!D11-'[2]Tabell 3'!D$8)</f>
        <v>-21.075831100588402</v>
      </c>
      <c r="D11" s="23">
        <f>('[1]Tabell 3'!E11-'[1]Tabell 3'!E$8)-('[2]Tabell 3'!E11-'[2]Tabell 3'!E$8)</f>
        <v>12.743912005858348</v>
      </c>
      <c r="E11" s="23">
        <f>('[1]Tabell 3'!F11-'[1]Tabell 3'!F$8)-('[2]Tabell 3'!F11-'[2]Tabell 3'!F$8)</f>
        <v>4.3789042609919306</v>
      </c>
      <c r="F11" s="23">
        <f>('[1]Tabell 3'!G11-'[1]Tabell 3'!G$8)-('[2]Tabell 3'!G11-'[2]Tabell 3'!G$8)</f>
        <v>-3</v>
      </c>
      <c r="G11" s="35"/>
    </row>
    <row r="12" spans="1:9" x14ac:dyDescent="0.35">
      <c r="A12" s="20" t="s">
        <v>21</v>
      </c>
      <c r="B12" s="21" t="s">
        <v>22</v>
      </c>
      <c r="C12" s="23">
        <f>('[1]Tabell 3'!D12-'[1]Tabell 3'!D$8)-('[2]Tabell 3'!D12-'[2]Tabell 3'!D$8)</f>
        <v>3.9241688994115975</v>
      </c>
      <c r="D12" s="23">
        <f>('[1]Tabell 3'!E12-'[1]Tabell 3'!E$8)-('[2]Tabell 3'!E12-'[2]Tabell 3'!E$8)</f>
        <v>12.743912005858348</v>
      </c>
      <c r="E12" s="23">
        <f>('[1]Tabell 3'!F12-'[1]Tabell 3'!F$8)-('[2]Tabell 3'!F12-'[2]Tabell 3'!F$8)</f>
        <v>-9.6210957390080694</v>
      </c>
      <c r="F12" s="23">
        <f>('[1]Tabell 3'!G12-'[1]Tabell 3'!G$8)-('[2]Tabell 3'!G12-'[2]Tabell 3'!G$8)</f>
        <v>8</v>
      </c>
      <c r="G12" s="35"/>
    </row>
    <row r="13" spans="1:9" x14ac:dyDescent="0.35">
      <c r="A13" s="20" t="s">
        <v>23</v>
      </c>
      <c r="B13" s="21" t="s">
        <v>24</v>
      </c>
      <c r="C13" s="23">
        <f>('[1]Tabell 3'!D13-'[1]Tabell 3'!D$8)-('[2]Tabell 3'!D13-'[2]Tabell 3'!D$8)</f>
        <v>-61.075831100588402</v>
      </c>
      <c r="D13" s="23">
        <f>('[1]Tabell 3'!E13-'[1]Tabell 3'!E$8)-('[2]Tabell 3'!E13-'[2]Tabell 3'!E$8)</f>
        <v>12.743912005858348</v>
      </c>
      <c r="E13" s="23">
        <f>('[1]Tabell 3'!F13-'[1]Tabell 3'!F$8)-('[2]Tabell 3'!F13-'[2]Tabell 3'!F$8)</f>
        <v>-6.6210957390080694</v>
      </c>
      <c r="F13" s="23">
        <f>('[1]Tabell 3'!G13-'[1]Tabell 3'!G$8)-('[2]Tabell 3'!G13-'[2]Tabell 3'!G$8)</f>
        <v>-54</v>
      </c>
      <c r="G13" s="35"/>
    </row>
    <row r="14" spans="1:9" x14ac:dyDescent="0.35">
      <c r="A14" s="20" t="s">
        <v>25</v>
      </c>
      <c r="B14" s="21" t="s">
        <v>26</v>
      </c>
      <c r="C14" s="23">
        <f>('[1]Tabell 3'!D14-'[1]Tabell 3'!D$8)-('[2]Tabell 3'!D14-'[2]Tabell 3'!D$8)</f>
        <v>-11.075831100588402</v>
      </c>
      <c r="D14" s="23">
        <f>('[1]Tabell 3'!E14-'[1]Tabell 3'!E$8)-('[2]Tabell 3'!E14-'[2]Tabell 3'!E$8)</f>
        <v>12.743912005858348</v>
      </c>
      <c r="E14" s="23">
        <f>('[1]Tabell 3'!F14-'[1]Tabell 3'!F$8)-('[2]Tabell 3'!F14-'[2]Tabell 3'!F$8)</f>
        <v>-8.6210957390080694</v>
      </c>
      <c r="F14" s="23">
        <f>('[1]Tabell 3'!G14-'[1]Tabell 3'!G$8)-('[2]Tabell 3'!G14-'[2]Tabell 3'!G$8)</f>
        <v>-6</v>
      </c>
      <c r="G14" s="35"/>
    </row>
    <row r="15" spans="1:9" x14ac:dyDescent="0.35">
      <c r="A15" s="20" t="s">
        <v>27</v>
      </c>
      <c r="B15" s="21" t="s">
        <v>28</v>
      </c>
      <c r="C15" s="23">
        <f>('[1]Tabell 3'!D15-'[1]Tabell 3'!D$8)-('[2]Tabell 3'!D15-'[2]Tabell 3'!D$8)</f>
        <v>-19.075831100588402</v>
      </c>
      <c r="D15" s="23">
        <f>('[1]Tabell 3'!E15-'[1]Tabell 3'!E$8)-('[2]Tabell 3'!E15-'[2]Tabell 3'!E$8)</f>
        <v>12.743912005858348</v>
      </c>
      <c r="E15" s="23">
        <f>('[1]Tabell 3'!F15-'[1]Tabell 3'!F$8)-('[2]Tabell 3'!F15-'[2]Tabell 3'!F$8)</f>
        <v>-8.6210957390080694</v>
      </c>
      <c r="F15" s="23">
        <f>('[1]Tabell 3'!G15-'[1]Tabell 3'!G$8)-('[2]Tabell 3'!G15-'[2]Tabell 3'!G$8)</f>
        <v>-14</v>
      </c>
      <c r="G15" s="35"/>
    </row>
    <row r="16" spans="1:9" x14ac:dyDescent="0.35">
      <c r="A16" s="20" t="s">
        <v>29</v>
      </c>
      <c r="B16" s="21" t="s">
        <v>30</v>
      </c>
      <c r="C16" s="23">
        <f>('[1]Tabell 3'!D16-'[1]Tabell 3'!D$8)-('[2]Tabell 3'!D16-'[2]Tabell 3'!D$8)</f>
        <v>-24.075831100588402</v>
      </c>
      <c r="D16" s="23">
        <f>('[1]Tabell 3'!E16-'[1]Tabell 3'!E$8)-('[2]Tabell 3'!E16-'[2]Tabell 3'!E$8)</f>
        <v>12.743912005858348</v>
      </c>
      <c r="E16" s="23">
        <f>('[1]Tabell 3'!F16-'[1]Tabell 3'!F$8)-('[2]Tabell 3'!F16-'[2]Tabell 3'!F$8)</f>
        <v>-12.621095739008069</v>
      </c>
      <c r="F16" s="23">
        <f>('[1]Tabell 3'!G16-'[1]Tabell 3'!G$8)-('[2]Tabell 3'!G16-'[2]Tabell 3'!G$8)</f>
        <v>-23</v>
      </c>
      <c r="G16" s="35"/>
    </row>
    <row r="17" spans="1:7" x14ac:dyDescent="0.35">
      <c r="A17" s="20" t="s">
        <v>31</v>
      </c>
      <c r="B17" s="21" t="s">
        <v>32</v>
      </c>
      <c r="C17" s="23">
        <f>('[1]Tabell 3'!D17-'[1]Tabell 3'!D$8)-('[2]Tabell 3'!D17-'[2]Tabell 3'!D$8)</f>
        <v>-7.5831100588402478E-2</v>
      </c>
      <c r="D17" s="23">
        <f>('[1]Tabell 3'!E17-'[1]Tabell 3'!E$8)-('[2]Tabell 3'!E17-'[2]Tabell 3'!E$8)</f>
        <v>12.743912005858348</v>
      </c>
      <c r="E17" s="23">
        <f>('[1]Tabell 3'!F17-'[1]Tabell 3'!F$8)-('[2]Tabell 3'!F17-'[2]Tabell 3'!F$8)</f>
        <v>-3.6210957390080694</v>
      </c>
      <c r="F17" s="23">
        <f>('[1]Tabell 3'!G17-'[1]Tabell 3'!G$8)-('[2]Tabell 3'!G17-'[2]Tabell 3'!G$8)</f>
        <v>10</v>
      </c>
      <c r="G17" s="35"/>
    </row>
    <row r="18" spans="1:7" x14ac:dyDescent="0.35">
      <c r="A18" s="20" t="s">
        <v>33</v>
      </c>
      <c r="B18" s="21" t="s">
        <v>34</v>
      </c>
      <c r="C18" s="23">
        <f>('[1]Tabell 3'!D18-'[1]Tabell 3'!D$8)-('[2]Tabell 3'!D18-'[2]Tabell 3'!D$8)</f>
        <v>-30.075831100588402</v>
      </c>
      <c r="D18" s="23">
        <f>('[1]Tabell 3'!E18-'[1]Tabell 3'!E$8)-('[2]Tabell 3'!E18-'[2]Tabell 3'!E$8)</f>
        <v>12.743912005858348</v>
      </c>
      <c r="E18" s="23">
        <f>('[1]Tabell 3'!F18-'[1]Tabell 3'!F$8)-('[2]Tabell 3'!F18-'[2]Tabell 3'!F$8)</f>
        <v>-4.6210957390080694</v>
      </c>
      <c r="F18" s="23">
        <f>('[1]Tabell 3'!G18-'[1]Tabell 3'!G$8)-('[2]Tabell 3'!G18-'[2]Tabell 3'!G$8)</f>
        <v>-21</v>
      </c>
      <c r="G18" s="35"/>
    </row>
    <row r="19" spans="1:7" x14ac:dyDescent="0.35">
      <c r="A19" s="20" t="s">
        <v>35</v>
      </c>
      <c r="B19" s="21" t="s">
        <v>36</v>
      </c>
      <c r="C19" s="23">
        <f>('[1]Tabell 3'!D19-'[1]Tabell 3'!D$8)-('[2]Tabell 3'!D19-'[2]Tabell 3'!D$8)</f>
        <v>14.924168899411598</v>
      </c>
      <c r="D19" s="23">
        <f>('[1]Tabell 3'!E19-'[1]Tabell 3'!E$8)-('[2]Tabell 3'!E19-'[2]Tabell 3'!E$8)</f>
        <v>20.743912005858348</v>
      </c>
      <c r="E19" s="23">
        <f>('[1]Tabell 3'!F19-'[1]Tabell 3'!F$8)-('[2]Tabell 3'!F19-'[2]Tabell 3'!F$8)</f>
        <v>-7.6210957390080694</v>
      </c>
      <c r="F19" s="23">
        <f>('[1]Tabell 3'!G19-'[1]Tabell 3'!G$8)-('[2]Tabell 3'!G19-'[2]Tabell 3'!G$8)</f>
        <v>29</v>
      </c>
      <c r="G19" s="35"/>
    </row>
    <row r="20" spans="1:7" x14ac:dyDescent="0.35">
      <c r="A20" s="20" t="s">
        <v>37</v>
      </c>
      <c r="B20" s="21" t="s">
        <v>38</v>
      </c>
      <c r="C20" s="23">
        <f>('[1]Tabell 3'!D20-'[1]Tabell 3'!D$8)-('[2]Tabell 3'!D20-'[2]Tabell 3'!D$8)</f>
        <v>9.9241688994115975</v>
      </c>
      <c r="D20" s="23">
        <f>('[1]Tabell 3'!E20-'[1]Tabell 3'!E$8)-('[2]Tabell 3'!E20-'[2]Tabell 3'!E$8)</f>
        <v>12.743912005858348</v>
      </c>
      <c r="E20" s="23">
        <f>('[1]Tabell 3'!F20-'[1]Tabell 3'!F$8)-('[2]Tabell 3'!F20-'[2]Tabell 3'!F$8)</f>
        <v>-4.6210957390080694</v>
      </c>
      <c r="F20" s="23">
        <f>('[1]Tabell 3'!G20-'[1]Tabell 3'!G$8)-('[2]Tabell 3'!G20-'[2]Tabell 3'!G$8)</f>
        <v>19</v>
      </c>
      <c r="G20" s="35"/>
    </row>
    <row r="21" spans="1:7" x14ac:dyDescent="0.35">
      <c r="A21" s="20" t="s">
        <v>39</v>
      </c>
      <c r="B21" s="21" t="s">
        <v>40</v>
      </c>
      <c r="C21" s="23">
        <f>('[1]Tabell 3'!D21-'[1]Tabell 3'!D$8)-('[2]Tabell 3'!D21-'[2]Tabell 3'!D$8)</f>
        <v>-19.075831100588402</v>
      </c>
      <c r="D21" s="23">
        <f>('[1]Tabell 3'!E21-'[1]Tabell 3'!E$8)-('[2]Tabell 3'!E21-'[2]Tabell 3'!E$8)</f>
        <v>12.743912005858348</v>
      </c>
      <c r="E21" s="23">
        <f>('[1]Tabell 3'!F21-'[1]Tabell 3'!F$8)-('[2]Tabell 3'!F21-'[2]Tabell 3'!F$8)</f>
        <v>-5.6210957390080694</v>
      </c>
      <c r="F21" s="23">
        <f>('[1]Tabell 3'!G21-'[1]Tabell 3'!G$8)-('[2]Tabell 3'!G21-'[2]Tabell 3'!G$8)</f>
        <v>-11</v>
      </c>
      <c r="G21" s="35"/>
    </row>
    <row r="22" spans="1:7" x14ac:dyDescent="0.35">
      <c r="A22" s="20" t="s">
        <v>41</v>
      </c>
      <c r="B22" s="21" t="s">
        <v>42</v>
      </c>
      <c r="C22" s="23">
        <f>('[1]Tabell 3'!D22-'[1]Tabell 3'!D$8)-('[2]Tabell 3'!D22-'[2]Tabell 3'!D$8)</f>
        <v>21.924168899411598</v>
      </c>
      <c r="D22" s="23">
        <f>('[1]Tabell 3'!E22-'[1]Tabell 3'!E$8)-('[2]Tabell 3'!E22-'[2]Tabell 3'!E$8)</f>
        <v>12.743912005858348</v>
      </c>
      <c r="E22" s="23">
        <f>('[1]Tabell 3'!F22-'[1]Tabell 3'!F$8)-('[2]Tabell 3'!F22-'[2]Tabell 3'!F$8)</f>
        <v>-6.6210957390080694</v>
      </c>
      <c r="F22" s="23">
        <f>('[1]Tabell 3'!G22-'[1]Tabell 3'!G$8)-('[2]Tabell 3'!G22-'[2]Tabell 3'!G$8)</f>
        <v>29</v>
      </c>
      <c r="G22" s="35"/>
    </row>
    <row r="23" spans="1:7" x14ac:dyDescent="0.35">
      <c r="A23" s="20" t="s">
        <v>43</v>
      </c>
      <c r="B23" s="21" t="s">
        <v>44</v>
      </c>
      <c r="C23" s="23">
        <f>('[1]Tabell 3'!D23-'[1]Tabell 3'!D$8)-('[2]Tabell 3'!D23-'[2]Tabell 3'!D$8)</f>
        <v>-41.075831100588402</v>
      </c>
      <c r="D23" s="23">
        <f>('[1]Tabell 3'!E23-'[1]Tabell 3'!E$8)-('[2]Tabell 3'!E23-'[2]Tabell 3'!E$8)</f>
        <v>12.743912005858348</v>
      </c>
      <c r="E23" s="23">
        <f>('[1]Tabell 3'!F23-'[1]Tabell 3'!F$8)-('[2]Tabell 3'!F23-'[2]Tabell 3'!F$8)</f>
        <v>-6.6210957390080694</v>
      </c>
      <c r="F23" s="23">
        <f>('[1]Tabell 3'!G23-'[1]Tabell 3'!G$8)-('[2]Tabell 3'!G23-'[2]Tabell 3'!G$8)</f>
        <v>-34</v>
      </c>
      <c r="G23" s="35"/>
    </row>
    <row r="24" spans="1:7" x14ac:dyDescent="0.35">
      <c r="A24" s="20" t="s">
        <v>45</v>
      </c>
      <c r="B24" s="21" t="s">
        <v>46</v>
      </c>
      <c r="C24" s="23">
        <f>('[1]Tabell 3'!D24-'[1]Tabell 3'!D$8)-('[2]Tabell 3'!D24-'[2]Tabell 3'!D$8)</f>
        <v>31.924168899411598</v>
      </c>
      <c r="D24" s="23">
        <f>('[1]Tabell 3'!E24-'[1]Tabell 3'!E$8)-('[2]Tabell 3'!E24-'[2]Tabell 3'!E$8)</f>
        <v>12.743912005858348</v>
      </c>
      <c r="E24" s="23">
        <f>('[1]Tabell 3'!F24-'[1]Tabell 3'!F$8)-('[2]Tabell 3'!F24-'[2]Tabell 3'!F$8)</f>
        <v>-7.6210957390080694</v>
      </c>
      <c r="F24" s="23">
        <f>('[1]Tabell 3'!G24-'[1]Tabell 3'!G$8)-('[2]Tabell 3'!G24-'[2]Tabell 3'!G$8)</f>
        <v>38</v>
      </c>
      <c r="G24" s="35"/>
    </row>
    <row r="25" spans="1:7" x14ac:dyDescent="0.35">
      <c r="A25" s="20" t="s">
        <v>47</v>
      </c>
      <c r="B25" s="21" t="s">
        <v>48</v>
      </c>
      <c r="C25" s="23">
        <f>('[1]Tabell 3'!D25-'[1]Tabell 3'!D$8)-('[2]Tabell 3'!D25-'[2]Tabell 3'!D$8)</f>
        <v>-5.0758311005884025</v>
      </c>
      <c r="D25" s="23">
        <f>('[1]Tabell 3'!E25-'[1]Tabell 3'!E$8)-('[2]Tabell 3'!E25-'[2]Tabell 3'!E$8)</f>
        <v>12.743912005858348</v>
      </c>
      <c r="E25" s="23">
        <f>('[1]Tabell 3'!F25-'[1]Tabell 3'!F$8)-('[2]Tabell 3'!F25-'[2]Tabell 3'!F$8)</f>
        <v>-15.621095739008069</v>
      </c>
      <c r="F25" s="23">
        <f>('[1]Tabell 3'!G25-'[1]Tabell 3'!G$8)-('[2]Tabell 3'!G25-'[2]Tabell 3'!G$8)</f>
        <v>-7</v>
      </c>
      <c r="G25" s="35"/>
    </row>
    <row r="26" spans="1:7" x14ac:dyDescent="0.35">
      <c r="A26" s="20" t="s">
        <v>49</v>
      </c>
      <c r="B26" s="21" t="s">
        <v>50</v>
      </c>
      <c r="C26" s="23">
        <f>('[1]Tabell 3'!D26-'[1]Tabell 3'!D$8)-('[2]Tabell 3'!D26-'[2]Tabell 3'!D$8)</f>
        <v>48.924168899411598</v>
      </c>
      <c r="D26" s="23">
        <f>('[1]Tabell 3'!E26-'[1]Tabell 3'!E$8)-('[2]Tabell 3'!E26-'[2]Tabell 3'!E$8)</f>
        <v>12.743912005858348</v>
      </c>
      <c r="E26" s="23">
        <f>('[1]Tabell 3'!F26-'[1]Tabell 3'!F$8)-('[2]Tabell 3'!F26-'[2]Tabell 3'!F$8)</f>
        <v>-8.6210957390080694</v>
      </c>
      <c r="F26" s="23">
        <f>('[1]Tabell 3'!G26-'[1]Tabell 3'!G$8)-('[2]Tabell 3'!G26-'[2]Tabell 3'!G$8)</f>
        <v>54</v>
      </c>
      <c r="G26" s="35"/>
    </row>
    <row r="27" spans="1:7" x14ac:dyDescent="0.35">
      <c r="A27" s="20" t="s">
        <v>51</v>
      </c>
      <c r="B27" s="21" t="s">
        <v>52</v>
      </c>
      <c r="C27" s="23">
        <f>('[1]Tabell 3'!D27-'[1]Tabell 3'!D$8)-('[2]Tabell 3'!D27-'[2]Tabell 3'!D$8)</f>
        <v>-101.0758311005884</v>
      </c>
      <c r="D27" s="23">
        <f>('[1]Tabell 3'!E27-'[1]Tabell 3'!E$8)-('[2]Tabell 3'!E27-'[2]Tabell 3'!E$8)</f>
        <v>12.743912005858348</v>
      </c>
      <c r="E27" s="23">
        <f>('[1]Tabell 3'!F27-'[1]Tabell 3'!F$8)-('[2]Tabell 3'!F27-'[2]Tabell 3'!F$8)</f>
        <v>-0.62109573900806936</v>
      </c>
      <c r="F27" s="23">
        <f>('[1]Tabell 3'!G27-'[1]Tabell 3'!G$8)-('[2]Tabell 3'!G27-'[2]Tabell 3'!G$8)</f>
        <v>-88</v>
      </c>
      <c r="G27" s="35"/>
    </row>
    <row r="28" spans="1:7" x14ac:dyDescent="0.35">
      <c r="A28" s="20" t="s">
        <v>53</v>
      </c>
      <c r="B28" s="21" t="s">
        <v>54</v>
      </c>
      <c r="C28" s="23">
        <f>('[1]Tabell 3'!D28-'[1]Tabell 3'!D$8)-('[2]Tabell 3'!D28-'[2]Tabell 3'!D$8)</f>
        <v>-89.075831100588402</v>
      </c>
      <c r="D28" s="23">
        <f>('[1]Tabell 3'!E28-'[1]Tabell 3'!E$8)-('[2]Tabell 3'!E28-'[2]Tabell 3'!E$8)</f>
        <v>12.743912005858348</v>
      </c>
      <c r="E28" s="23">
        <f>('[1]Tabell 3'!F28-'[1]Tabell 3'!F$8)-('[2]Tabell 3'!F28-'[2]Tabell 3'!F$8)</f>
        <v>-18.621095739008069</v>
      </c>
      <c r="F28" s="23">
        <f>('[1]Tabell 3'!G28-'[1]Tabell 3'!G$8)-('[2]Tabell 3'!G28-'[2]Tabell 3'!G$8)</f>
        <v>-94</v>
      </c>
      <c r="G28" s="35"/>
    </row>
    <row r="29" spans="1:7" x14ac:dyDescent="0.35">
      <c r="A29" s="20" t="s">
        <v>55</v>
      </c>
      <c r="B29" s="21" t="s">
        <v>56</v>
      </c>
      <c r="C29" s="23">
        <f>('[1]Tabell 3'!D29-'[1]Tabell 3'!D$8)-('[2]Tabell 3'!D29-'[2]Tabell 3'!D$8)</f>
        <v>-3.0758311005884025</v>
      </c>
      <c r="D29" s="23">
        <f>('[1]Tabell 3'!E29-'[1]Tabell 3'!E$8)-('[2]Tabell 3'!E29-'[2]Tabell 3'!E$8)</f>
        <v>12.743912005858348</v>
      </c>
      <c r="E29" s="23">
        <f>('[1]Tabell 3'!F29-'[1]Tabell 3'!F$8)-('[2]Tabell 3'!F29-'[2]Tabell 3'!F$8)</f>
        <v>-15.621095739008069</v>
      </c>
      <c r="F29" s="23">
        <f>('[1]Tabell 3'!G29-'[1]Tabell 3'!G$8)-('[2]Tabell 3'!G29-'[2]Tabell 3'!G$8)</f>
        <v>-5</v>
      </c>
      <c r="G29" s="35"/>
    </row>
    <row r="36" spans="4:4" x14ac:dyDescent="0.35">
      <c r="D36" s="27"/>
    </row>
    <row r="37" spans="4:4" x14ac:dyDescent="0.35">
      <c r="D37" s="27"/>
    </row>
    <row r="38" spans="4:4" x14ac:dyDescent="0.35">
      <c r="D38" s="27"/>
    </row>
    <row r="39" spans="4:4" x14ac:dyDescent="0.35">
      <c r="D39" s="27"/>
    </row>
    <row r="40" spans="4:4" x14ac:dyDescent="0.35">
      <c r="D40" s="27"/>
    </row>
    <row r="41" spans="4:4" x14ac:dyDescent="0.35">
      <c r="D41" s="27"/>
    </row>
    <row r="42" spans="4:4" x14ac:dyDescent="0.35">
      <c r="D42" s="27"/>
    </row>
    <row r="43" spans="4:4" x14ac:dyDescent="0.35">
      <c r="D43" s="27"/>
    </row>
    <row r="44" spans="4:4" x14ac:dyDescent="0.35">
      <c r="D44" s="27"/>
    </row>
    <row r="45" spans="4:4" x14ac:dyDescent="0.35">
      <c r="D45" s="27"/>
    </row>
    <row r="46" spans="4:4" x14ac:dyDescent="0.35">
      <c r="D46" s="27"/>
    </row>
    <row r="47" spans="4:4" x14ac:dyDescent="0.35">
      <c r="D47" s="27"/>
    </row>
    <row r="48" spans="4:4" x14ac:dyDescent="0.35">
      <c r="D48" s="27"/>
    </row>
    <row r="49" spans="4:4" x14ac:dyDescent="0.35">
      <c r="D49" s="27"/>
    </row>
    <row r="50" spans="4:4" x14ac:dyDescent="0.35">
      <c r="D50" s="27"/>
    </row>
    <row r="51" spans="4:4" x14ac:dyDescent="0.35">
      <c r="D51" s="27"/>
    </row>
    <row r="52" spans="4:4" x14ac:dyDescent="0.35">
      <c r="D52" s="27"/>
    </row>
    <row r="53" spans="4:4" x14ac:dyDescent="0.35">
      <c r="D53" s="27"/>
    </row>
    <row r="54" spans="4:4" x14ac:dyDescent="0.35">
      <c r="D54" s="27"/>
    </row>
    <row r="55" spans="4:4" x14ac:dyDescent="0.35">
      <c r="D55" s="27"/>
    </row>
    <row r="56" spans="4:4" x14ac:dyDescent="0.35">
      <c r="D56" s="27"/>
    </row>
    <row r="57" spans="4:4" x14ac:dyDescent="0.35">
      <c r="D57" s="27"/>
    </row>
    <row r="58" spans="4:4" x14ac:dyDescent="0.35">
      <c r="D58" s="27"/>
    </row>
    <row r="59" spans="4:4" x14ac:dyDescent="0.35">
      <c r="D59" s="27"/>
    </row>
  </sheetData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>&amp;CPubl. 2023-04-27&amp;R&amp;A</oddHeader>
    <oddFooter>&amp;L&amp;F/Måns Norberg&amp;C&amp;P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Bilaga 1</vt:lpstr>
      <vt:lpstr>Bilaga 2</vt:lpstr>
    </vt:vector>
  </TitlesOfParts>
  <Company>Learningpoint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Norberg Måns</dc:creator>
  <cp:lastModifiedBy>Högberg Åsa</cp:lastModifiedBy>
  <dcterms:created xsi:type="dcterms:W3CDTF">2012-03-28T06:48:30Z</dcterms:created>
  <dcterms:modified xsi:type="dcterms:W3CDTF">2023-04-27T08:03:28Z</dcterms:modified>
</cp:coreProperties>
</file>